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329361\Google Drive\NBEA\Excel\"/>
    </mc:Choice>
  </mc:AlternateContent>
  <bookViews>
    <workbookView xWindow="-12" yWindow="4680" windowWidth="11952" windowHeight="2196" activeTab="4"/>
  </bookViews>
  <sheets>
    <sheet name="Applicants" sheetId="2" r:id="rId1"/>
    <sheet name="Power View3" sheetId="11" r:id="rId2"/>
    <sheet name="IM 2360 Stats" sheetId="5" r:id="rId3"/>
    <sheet name="Test Scores" sheetId="8" r:id="rId4"/>
    <sheet name="For the Students" sheetId="7" r:id="rId5"/>
  </sheets>
  <definedNames>
    <definedName name="_xlnm._FilterDatabase" localSheetId="0" hidden="1">Applicants!$B$16:$J$516</definedName>
    <definedName name="_xlcn.WorksheetConnection_ApplicantsA16J5161" hidden="1">Applicants!$A$16:$J$516</definedName>
    <definedName name="_xlnm.Print_Area" localSheetId="1">'Power View3'!$Z$1001:$Z$1002</definedName>
    <definedName name="_xlnm.Print_Titles" localSheetId="0">Applicants!$16:$16</definedName>
  </definedNames>
  <calcPr calcId="152511"/>
  <extLst>
    <ext xmlns:x15="http://schemas.microsoft.com/office/spreadsheetml/2010/11/main" uri="{FCE2AD5D-F65C-4FA6-A056-5C36A1767C68}">
      <x15:dataModel>
        <x15:modelTables>
          <x15:modelTable id="Range-84f97d2b-f95b-41f1-a867-4afb3a460f6f" name="Range" connection="WorksheetConnection_Applicants!$A$16:$J$516"/>
        </x15:modelTables>
      </x15:dataModel>
    </ext>
  </extLst>
</workbook>
</file>

<file path=xl/calcChain.xml><?xml version="1.0" encoding="utf-8"?>
<calcChain xmlns="http://schemas.openxmlformats.org/spreadsheetml/2006/main">
  <c r="I8" i="2" l="1"/>
  <c r="H7" i="2"/>
  <c r="H8" i="2"/>
  <c r="G8" i="2"/>
  <c r="I7" i="2"/>
  <c r="G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17" i="2"/>
</calcChain>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Applicants!$A$16:$J$516" type="102" refreshedVersion="5" minRefreshableVersion="5">
    <extLst>
      <ext xmlns:x15="http://schemas.microsoft.com/office/spreadsheetml/2010/11/main" uri="{DE250136-89BD-433C-8126-D09CA5730AF9}">
        <x15:connection id="Range-84f97d2b-f95b-41f1-a867-4afb3a460f6f" autoDelete="1" usedByAddin="1">
          <x15:rangePr sourceName="_xlcn.WorksheetConnection_ApplicantsA16J5161"/>
        </x15:connection>
      </ext>
    </extLst>
  </connection>
</connections>
</file>

<file path=xl/sharedStrings.xml><?xml version="1.0" encoding="utf-8"?>
<sst xmlns="http://schemas.openxmlformats.org/spreadsheetml/2006/main" count="1643" uniqueCount="837">
  <si>
    <t>Last</t>
  </si>
  <si>
    <t>First</t>
  </si>
  <si>
    <t>Abrell</t>
  </si>
  <si>
    <t>Michelle</t>
  </si>
  <si>
    <t>Alevy</t>
  </si>
  <si>
    <t>David</t>
  </si>
  <si>
    <t>Algeo</t>
  </si>
  <si>
    <t>Tara</t>
  </si>
  <si>
    <t>Ancona</t>
  </si>
  <si>
    <t>Peter</t>
  </si>
  <si>
    <t>Anderson</t>
  </si>
  <si>
    <t>Debbie</t>
  </si>
  <si>
    <t>Andrade</t>
  </si>
  <si>
    <t>Dianne</t>
  </si>
  <si>
    <t>Applegate</t>
  </si>
  <si>
    <t>Geralyn</t>
  </si>
  <si>
    <t>Armstrong</t>
  </si>
  <si>
    <t>Larry</t>
  </si>
  <si>
    <t>Arnold</t>
  </si>
  <si>
    <t>Tammy</t>
  </si>
  <si>
    <t>Augustine</t>
  </si>
  <si>
    <t>Tracy</t>
  </si>
  <si>
    <t>Kimberley</t>
  </si>
  <si>
    <t>Axelrod</t>
  </si>
  <si>
    <t>Jonathan</t>
  </si>
  <si>
    <t>Bagley</t>
  </si>
  <si>
    <t>Dan</t>
  </si>
  <si>
    <t>Jacqueline</t>
  </si>
  <si>
    <t>Balmer</t>
  </si>
  <si>
    <t>Hal</t>
  </si>
  <si>
    <t>Barker</t>
  </si>
  <si>
    <t xml:space="preserve">Chris </t>
  </si>
  <si>
    <t xml:space="preserve">Kevin </t>
  </si>
  <si>
    <t>Kelly</t>
  </si>
  <si>
    <t>Barr</t>
  </si>
  <si>
    <t>Alice</t>
  </si>
  <si>
    <t>Barrera</t>
  </si>
  <si>
    <t>Bartel</t>
  </si>
  <si>
    <t>Sherry</t>
  </si>
  <si>
    <t>Basile</t>
  </si>
  <si>
    <t>Diane</t>
  </si>
  <si>
    <t>Bath</t>
  </si>
  <si>
    <t>Chris</t>
  </si>
  <si>
    <t>Behrendt</t>
  </si>
  <si>
    <t>Kenneth</t>
  </si>
  <si>
    <t>Bell</t>
  </si>
  <si>
    <t>Bergman</t>
  </si>
  <si>
    <t>Kristi</t>
  </si>
  <si>
    <t>Berman</t>
  </si>
  <si>
    <t>Lori</t>
  </si>
  <si>
    <t>Bermudez</t>
  </si>
  <si>
    <t xml:space="preserve">Yamil </t>
  </si>
  <si>
    <t>Bersagel</t>
  </si>
  <si>
    <t>Rebecca</t>
  </si>
  <si>
    <t>Beville</t>
  </si>
  <si>
    <t>Bill</t>
  </si>
  <si>
    <t xml:space="preserve">Don </t>
  </si>
  <si>
    <t>Blackburn</t>
  </si>
  <si>
    <t>Jennifer</t>
  </si>
  <si>
    <t>Blasco-Paul</t>
  </si>
  <si>
    <t>Joan</t>
  </si>
  <si>
    <t>Blum</t>
  </si>
  <si>
    <t>Melissa</t>
  </si>
  <si>
    <t>Scott</t>
  </si>
  <si>
    <t>Bove</t>
  </si>
  <si>
    <t>Marc</t>
  </si>
  <si>
    <t>Bratcher</t>
  </si>
  <si>
    <t>Annette</t>
  </si>
  <si>
    <t>Braun</t>
  </si>
  <si>
    <t>Anke</t>
  </si>
  <si>
    <t>Bredbenner</t>
  </si>
  <si>
    <t>Sara</t>
  </si>
  <si>
    <t xml:space="preserve">Brice </t>
  </si>
  <si>
    <t>Miriam</t>
  </si>
  <si>
    <t>Bronson</t>
  </si>
  <si>
    <t>Jeanne</t>
  </si>
  <si>
    <t>Bruce</t>
  </si>
  <si>
    <t>Amy</t>
  </si>
  <si>
    <t>Bruner</t>
  </si>
  <si>
    <t>Buchanan</t>
  </si>
  <si>
    <t>Frank</t>
  </si>
  <si>
    <t>Buckley</t>
  </si>
  <si>
    <t>Brian</t>
  </si>
  <si>
    <t>Burgmeier</t>
  </si>
  <si>
    <t>Julie</t>
  </si>
  <si>
    <t>Shauna</t>
  </si>
  <si>
    <t>Burrows</t>
  </si>
  <si>
    <t>Sarah</t>
  </si>
  <si>
    <t>Callahan</t>
  </si>
  <si>
    <t>Camus</t>
  </si>
  <si>
    <t>Clarissa</t>
  </si>
  <si>
    <t>Ruth</t>
  </si>
  <si>
    <t>Carr</t>
  </si>
  <si>
    <t>Darrin</t>
  </si>
  <si>
    <t>Carrigg</t>
  </si>
  <si>
    <t>Michael</t>
  </si>
  <si>
    <t>Carter</t>
  </si>
  <si>
    <t>Cindy</t>
  </si>
  <si>
    <t>Carolyn</t>
  </si>
  <si>
    <t>Catullo</t>
  </si>
  <si>
    <t>Andrea</t>
  </si>
  <si>
    <t>Chandler</t>
  </si>
  <si>
    <t>Meredith</t>
  </si>
  <si>
    <t>Cherry</t>
  </si>
  <si>
    <t>Natalie</t>
  </si>
  <si>
    <t>Christenson</t>
  </si>
  <si>
    <t>Krista</t>
  </si>
  <si>
    <t>Christiansen</t>
  </si>
  <si>
    <t>Ray</t>
  </si>
  <si>
    <t>Clark</t>
  </si>
  <si>
    <t>Judith</t>
  </si>
  <si>
    <t>Cleary</t>
  </si>
  <si>
    <t>Emily</t>
  </si>
  <si>
    <t>Colby</t>
  </si>
  <si>
    <t>Kristin</t>
  </si>
  <si>
    <t>Collins</t>
  </si>
  <si>
    <t>Ann</t>
  </si>
  <si>
    <t>Kim</t>
  </si>
  <si>
    <t>Colucci</t>
  </si>
  <si>
    <t>Catherine</t>
  </si>
  <si>
    <t>Conn</t>
  </si>
  <si>
    <t>Cheryl</t>
  </si>
  <si>
    <t xml:space="preserve">Conrad </t>
  </si>
  <si>
    <t>Thayne</t>
  </si>
  <si>
    <t>Conroy</t>
  </si>
  <si>
    <t>Donna</t>
  </si>
  <si>
    <t>Corey</t>
  </si>
  <si>
    <t>Paul</t>
  </si>
  <si>
    <t>Correa</t>
  </si>
  <si>
    <t>Jerry</t>
  </si>
  <si>
    <t>Cottenden</t>
  </si>
  <si>
    <t>Susan</t>
  </si>
  <si>
    <t>Cotton</t>
  </si>
  <si>
    <t>Candice</t>
  </si>
  <si>
    <t>Coyle</t>
  </si>
  <si>
    <t>Lisa</t>
  </si>
  <si>
    <t>Crimmins</t>
  </si>
  <si>
    <t>Cyndi</t>
  </si>
  <si>
    <t>Crispin</t>
  </si>
  <si>
    <t>Matt</t>
  </si>
  <si>
    <t>Crotts</t>
  </si>
  <si>
    <t>Amanda</t>
  </si>
  <si>
    <t>Culman</t>
  </si>
  <si>
    <t>Christine</t>
  </si>
  <si>
    <t>Cunningham</t>
  </si>
  <si>
    <t>Currier</t>
  </si>
  <si>
    <t>D'Alessandro</t>
  </si>
  <si>
    <t>Meilynn</t>
  </si>
  <si>
    <t>Daniel</t>
  </si>
  <si>
    <t>Davis</t>
  </si>
  <si>
    <t>Dawson</t>
  </si>
  <si>
    <t>Day</t>
  </si>
  <si>
    <t>Debruzzi</t>
  </si>
  <si>
    <t>John</t>
  </si>
  <si>
    <t>DeGroat</t>
  </si>
  <si>
    <t>Denham</t>
  </si>
  <si>
    <t>Dennis</t>
  </si>
  <si>
    <t>Caroline</t>
  </si>
  <si>
    <t>Derrick</t>
  </si>
  <si>
    <t>Kate</t>
  </si>
  <si>
    <t>DeValeria</t>
  </si>
  <si>
    <t>Devenney</t>
  </si>
  <si>
    <t>George</t>
  </si>
  <si>
    <t>DeWolfe</t>
  </si>
  <si>
    <t>Mitzi</t>
  </si>
  <si>
    <t>Dikun</t>
  </si>
  <si>
    <t>Sue</t>
  </si>
  <si>
    <t>Dodge</t>
  </si>
  <si>
    <t>Jason</t>
  </si>
  <si>
    <t>Donnelly</t>
  </si>
  <si>
    <t>Megan</t>
  </si>
  <si>
    <t>Douglass</t>
  </si>
  <si>
    <t>Lynne</t>
  </si>
  <si>
    <t xml:space="preserve">Duffy </t>
  </si>
  <si>
    <t>Meghan</t>
  </si>
  <si>
    <t>Duncan</t>
  </si>
  <si>
    <t>Dana</t>
  </si>
  <si>
    <t>Dunn</t>
  </si>
  <si>
    <t>Beverly</t>
  </si>
  <si>
    <t>Dustan</t>
  </si>
  <si>
    <t>Eller</t>
  </si>
  <si>
    <t>Ethridge</t>
  </si>
  <si>
    <t>Will</t>
  </si>
  <si>
    <t>Fackert</t>
  </si>
  <si>
    <t>Farrar</t>
  </si>
  <si>
    <t>Robin</t>
  </si>
  <si>
    <t>Feigle</t>
  </si>
  <si>
    <t>Trey</t>
  </si>
  <si>
    <t>Feliberty</t>
  </si>
  <si>
    <t>Marissa</t>
  </si>
  <si>
    <t>Fernandes</t>
  </si>
  <si>
    <t>Fernandez</t>
  </si>
  <si>
    <t>Joaquin</t>
  </si>
  <si>
    <t>Mary</t>
  </si>
  <si>
    <t>Fiebernitz</t>
  </si>
  <si>
    <t>Mark</t>
  </si>
  <si>
    <t>Fishback</t>
  </si>
  <si>
    <t>Fisher</t>
  </si>
  <si>
    <t>Sean</t>
  </si>
  <si>
    <t>Fitch</t>
  </si>
  <si>
    <t>Fitting</t>
  </si>
  <si>
    <t>Flohr</t>
  </si>
  <si>
    <t>Julia</t>
  </si>
  <si>
    <t>Forbes</t>
  </si>
  <si>
    <t>Regina</t>
  </si>
  <si>
    <t>Patricia</t>
  </si>
  <si>
    <t>Forys</t>
  </si>
  <si>
    <t>Marybeth</t>
  </si>
  <si>
    <t>Foster</t>
  </si>
  <si>
    <t>Steve</t>
  </si>
  <si>
    <t>Fournier</t>
  </si>
  <si>
    <t>Yoliette</t>
  </si>
  <si>
    <t>Frick</t>
  </si>
  <si>
    <t>Froelich</t>
  </si>
  <si>
    <t>Wayne</t>
  </si>
  <si>
    <t>Gallagher</t>
  </si>
  <si>
    <t>Robert</t>
  </si>
  <si>
    <t>Garcia</t>
  </si>
  <si>
    <t>Jessica</t>
  </si>
  <si>
    <t>Vivian</t>
  </si>
  <si>
    <t>Gehrlich</t>
  </si>
  <si>
    <t>Cheryle</t>
  </si>
  <si>
    <t>Gentile</t>
  </si>
  <si>
    <t>Allison</t>
  </si>
  <si>
    <t>Geraud</t>
  </si>
  <si>
    <t>Sybil</t>
  </si>
  <si>
    <t>Ghazi-Tehrani</t>
  </si>
  <si>
    <t>Andrew</t>
  </si>
  <si>
    <t>Gill</t>
  </si>
  <si>
    <t>Craig</t>
  </si>
  <si>
    <t>Gillespie</t>
  </si>
  <si>
    <t>Gillikin</t>
  </si>
  <si>
    <t>Chip</t>
  </si>
  <si>
    <t>Gilmore</t>
  </si>
  <si>
    <t>Eric</t>
  </si>
  <si>
    <t>Evan</t>
  </si>
  <si>
    <t xml:space="preserve">Glynn </t>
  </si>
  <si>
    <t>Gogolin</t>
  </si>
  <si>
    <t>Keri</t>
  </si>
  <si>
    <t>Grady</t>
  </si>
  <si>
    <t>Grassi</t>
  </si>
  <si>
    <t>Katherine</t>
  </si>
  <si>
    <t>Grauer</t>
  </si>
  <si>
    <t>Gravely</t>
  </si>
  <si>
    <t>Deborah</t>
  </si>
  <si>
    <t>Greer</t>
  </si>
  <si>
    <t>Greive</t>
  </si>
  <si>
    <t>Doug</t>
  </si>
  <si>
    <t>Hagele</t>
  </si>
  <si>
    <t>Traci</t>
  </si>
  <si>
    <t>Hairelson</t>
  </si>
  <si>
    <t>Hakanson</t>
  </si>
  <si>
    <t>Sandra</t>
  </si>
  <si>
    <t>Hall</t>
  </si>
  <si>
    <t>Edie</t>
  </si>
  <si>
    <t>Haller</t>
  </si>
  <si>
    <t>Dena</t>
  </si>
  <si>
    <t>Hamilton</t>
  </si>
  <si>
    <t>Karen</t>
  </si>
  <si>
    <t>Hamlin</t>
  </si>
  <si>
    <t>Harmon</t>
  </si>
  <si>
    <t>Barry</t>
  </si>
  <si>
    <t>Amie</t>
  </si>
  <si>
    <t>Harvey</t>
  </si>
  <si>
    <t>Alison</t>
  </si>
  <si>
    <t>Heater</t>
  </si>
  <si>
    <t>Lois</t>
  </si>
  <si>
    <t>Hicks</t>
  </si>
  <si>
    <t>Lynn</t>
  </si>
  <si>
    <t>Hildebrand</t>
  </si>
  <si>
    <t>Hill</t>
  </si>
  <si>
    <t>Dave</t>
  </si>
  <si>
    <t>Himaya</t>
  </si>
  <si>
    <t>Jamie</t>
  </si>
  <si>
    <t>Hingle</t>
  </si>
  <si>
    <t>Daunne</t>
  </si>
  <si>
    <t>Hoang</t>
  </si>
  <si>
    <t>Ben</t>
  </si>
  <si>
    <t>Hodge</t>
  </si>
  <si>
    <t>Kristen</t>
  </si>
  <si>
    <t xml:space="preserve">Hodges </t>
  </si>
  <si>
    <t>Holmes</t>
  </si>
  <si>
    <t>Brett</t>
  </si>
  <si>
    <t>Horton</t>
  </si>
  <si>
    <t>Carole</t>
  </si>
  <si>
    <t>Hough</t>
  </si>
  <si>
    <t>Anne</t>
  </si>
  <si>
    <t>Huguley</t>
  </si>
  <si>
    <t>Wendi</t>
  </si>
  <si>
    <t>Hunt</t>
  </si>
  <si>
    <t>Bridgette</t>
  </si>
  <si>
    <t>Hyatt</t>
  </si>
  <si>
    <t>Iorio</t>
  </si>
  <si>
    <t>Ipsen</t>
  </si>
  <si>
    <t>Jody</t>
  </si>
  <si>
    <t>Irizarry</t>
  </si>
  <si>
    <t>Alfredo</t>
  </si>
  <si>
    <t>Ivey</t>
  </si>
  <si>
    <t>Jackson</t>
  </si>
  <si>
    <t>Heather</t>
  </si>
  <si>
    <t>Jacoby</t>
  </si>
  <si>
    <t>Mairead</t>
  </si>
  <si>
    <t>James</t>
  </si>
  <si>
    <t>Connie</t>
  </si>
  <si>
    <t>Jansen</t>
  </si>
  <si>
    <t>Vince</t>
  </si>
  <si>
    <t>Jared</t>
  </si>
  <si>
    <t>Rob</t>
  </si>
  <si>
    <t>Jaworski</t>
  </si>
  <si>
    <t>Adam</t>
  </si>
  <si>
    <t>Jeffries</t>
  </si>
  <si>
    <t>Johnson</t>
  </si>
  <si>
    <t>CJ</t>
  </si>
  <si>
    <t>Leah</t>
  </si>
  <si>
    <t>Tom</t>
  </si>
  <si>
    <t>Johnston</t>
  </si>
  <si>
    <t>Glenn</t>
  </si>
  <si>
    <t xml:space="preserve">Jones </t>
  </si>
  <si>
    <t>Patrice</t>
  </si>
  <si>
    <t>Jones-Renger</t>
  </si>
  <si>
    <t>Jill</t>
  </si>
  <si>
    <t>Joseph</t>
  </si>
  <si>
    <t>Kaster</t>
  </si>
  <si>
    <t>Elizabeth</t>
  </si>
  <si>
    <t>Ketcherside</t>
  </si>
  <si>
    <t>Molly</t>
  </si>
  <si>
    <t>Ketterman</t>
  </si>
  <si>
    <t>Curtis</t>
  </si>
  <si>
    <t>Keyser</t>
  </si>
  <si>
    <t>Stacy</t>
  </si>
  <si>
    <t>Kilde</t>
  </si>
  <si>
    <t>Romayne</t>
  </si>
  <si>
    <t>King</t>
  </si>
  <si>
    <t>Kris</t>
  </si>
  <si>
    <t>Kissel</t>
  </si>
  <si>
    <t>Sally</t>
  </si>
  <si>
    <t xml:space="preserve">Kitchen </t>
  </si>
  <si>
    <t>Kimberly</t>
  </si>
  <si>
    <t>Knight</t>
  </si>
  <si>
    <t>Krassow</t>
  </si>
  <si>
    <t>Krauss</t>
  </si>
  <si>
    <t xml:space="preserve">Daniel </t>
  </si>
  <si>
    <t>Krischak</t>
  </si>
  <si>
    <t>Ted</t>
  </si>
  <si>
    <t>Kurjian</t>
  </si>
  <si>
    <t>Aileen</t>
  </si>
  <si>
    <t>Ladd</t>
  </si>
  <si>
    <t>Lamb</t>
  </si>
  <si>
    <t xml:space="preserve">Michael </t>
  </si>
  <si>
    <t>Lambing</t>
  </si>
  <si>
    <t>Lavoy</t>
  </si>
  <si>
    <t>Sharon Lee</t>
  </si>
  <si>
    <t xml:space="preserve">Lee </t>
  </si>
  <si>
    <t>Leebrook</t>
  </si>
  <si>
    <t>Tracey</t>
  </si>
  <si>
    <t>Becky</t>
  </si>
  <si>
    <t>Lindley</t>
  </si>
  <si>
    <t>Linscott</t>
  </si>
  <si>
    <t>Gail</t>
  </si>
  <si>
    <t>Lipten</t>
  </si>
  <si>
    <t>Stacie</t>
  </si>
  <si>
    <t>Liscio</t>
  </si>
  <si>
    <t>Tricia</t>
  </si>
  <si>
    <t>Litwinowicz</t>
  </si>
  <si>
    <t>Colleen</t>
  </si>
  <si>
    <t>Joe</t>
  </si>
  <si>
    <t>Long</t>
  </si>
  <si>
    <t xml:space="preserve">Tracy </t>
  </si>
  <si>
    <t>Lopez</t>
  </si>
  <si>
    <t>Lucking</t>
  </si>
  <si>
    <t>Cary</t>
  </si>
  <si>
    <t>Lynch</t>
  </si>
  <si>
    <t>Mackey</t>
  </si>
  <si>
    <t>Amber</t>
  </si>
  <si>
    <t>Madere</t>
  </si>
  <si>
    <t>Danielle</t>
  </si>
  <si>
    <t>Maksym</t>
  </si>
  <si>
    <t>Mann</t>
  </si>
  <si>
    <t>Laura</t>
  </si>
  <si>
    <t>Manzi</t>
  </si>
  <si>
    <t>Margraf</t>
  </si>
  <si>
    <t>Marsden</t>
  </si>
  <si>
    <t>Martin</t>
  </si>
  <si>
    <t>Martinez</t>
  </si>
  <si>
    <t>Mast</t>
  </si>
  <si>
    <t>Patrick</t>
  </si>
  <si>
    <t>Mathias</t>
  </si>
  <si>
    <t>Tony</t>
  </si>
  <si>
    <t>Matthes</t>
  </si>
  <si>
    <t>Nora</t>
  </si>
  <si>
    <t>Matthews</t>
  </si>
  <si>
    <t>Brook</t>
  </si>
  <si>
    <t>Matty</t>
  </si>
  <si>
    <t>Mayleben</t>
  </si>
  <si>
    <t>Jack</t>
  </si>
  <si>
    <t>Mays</t>
  </si>
  <si>
    <t>Warren</t>
  </si>
  <si>
    <t>McCauley</t>
  </si>
  <si>
    <t>McClary</t>
  </si>
  <si>
    <t>Joshua</t>
  </si>
  <si>
    <t>McClay</t>
  </si>
  <si>
    <t>Eileen</t>
  </si>
  <si>
    <t>McCoy</t>
  </si>
  <si>
    <t>Rachel</t>
  </si>
  <si>
    <t>McCray</t>
  </si>
  <si>
    <t>Sinead</t>
  </si>
  <si>
    <t>McDevitt</t>
  </si>
  <si>
    <t>McElroy</t>
  </si>
  <si>
    <t>Judy</t>
  </si>
  <si>
    <t>McGarry</t>
  </si>
  <si>
    <t>McGowen</t>
  </si>
  <si>
    <t>Milt</t>
  </si>
  <si>
    <t>McGuinness</t>
  </si>
  <si>
    <t>Irene</t>
  </si>
  <si>
    <t>McGuire</t>
  </si>
  <si>
    <t>Lou</t>
  </si>
  <si>
    <t>McHenry</t>
  </si>
  <si>
    <t>Ryan</t>
  </si>
  <si>
    <t>McIlroy</t>
  </si>
  <si>
    <t>Jeff</t>
  </si>
  <si>
    <t>McMechen</t>
  </si>
  <si>
    <t>Tina</t>
  </si>
  <si>
    <t>McPherson</t>
  </si>
  <si>
    <t>Mercado</t>
  </si>
  <si>
    <t>Carly</t>
  </si>
  <si>
    <t>Mesing</t>
  </si>
  <si>
    <t>Meyer</t>
  </si>
  <si>
    <t>Middleton</t>
  </si>
  <si>
    <t>Gregg</t>
  </si>
  <si>
    <t>Miller</t>
  </si>
  <si>
    <t>Maren</t>
  </si>
  <si>
    <t>Millikan</t>
  </si>
  <si>
    <t>Millinor</t>
  </si>
  <si>
    <t>Ashley</t>
  </si>
  <si>
    <t>Misenti</t>
  </si>
  <si>
    <t>Misselwitz</t>
  </si>
  <si>
    <t>Mitchell</t>
  </si>
  <si>
    <t>Moore</t>
  </si>
  <si>
    <t>Kathleen</t>
  </si>
  <si>
    <t>Moreau</t>
  </si>
  <si>
    <t>Morel</t>
  </si>
  <si>
    <t>Morgan</t>
  </si>
  <si>
    <t>Katie</t>
  </si>
  <si>
    <t>Morley</t>
  </si>
  <si>
    <t>Morris</t>
  </si>
  <si>
    <t>Moyer</t>
  </si>
  <si>
    <t>Jeanette</t>
  </si>
  <si>
    <t>Mulligan</t>
  </si>
  <si>
    <t>Beth</t>
  </si>
  <si>
    <t>Murphy</t>
  </si>
  <si>
    <t>Murray</t>
  </si>
  <si>
    <t>Nasta</t>
  </si>
  <si>
    <t>Pete</t>
  </si>
  <si>
    <t>Nickel</t>
  </si>
  <si>
    <t>Niemeyer</t>
  </si>
  <si>
    <t>Nick</t>
  </si>
  <si>
    <t>Nixon</t>
  </si>
  <si>
    <t>Betsy</t>
  </si>
  <si>
    <t>Normoyle</t>
  </si>
  <si>
    <t>Nossiter</t>
  </si>
  <si>
    <t>Celeste</t>
  </si>
  <si>
    <t>Nunez</t>
  </si>
  <si>
    <t>Helen</t>
  </si>
  <si>
    <t>Nurkiewicz</t>
  </si>
  <si>
    <t>O'Donnell</t>
  </si>
  <si>
    <t>Olsavsky</t>
  </si>
  <si>
    <t>Marlene</t>
  </si>
  <si>
    <t>Olson Alves</t>
  </si>
  <si>
    <t xml:space="preserve">Tori </t>
  </si>
  <si>
    <t>O'Neal</t>
  </si>
  <si>
    <t>Don</t>
  </si>
  <si>
    <t>Oravetz</t>
  </si>
  <si>
    <t>Ostrow</t>
  </si>
  <si>
    <t>O'Sullivan</t>
  </si>
  <si>
    <t>Kevin</t>
  </si>
  <si>
    <t>Owens</t>
  </si>
  <si>
    <t>Andy</t>
  </si>
  <si>
    <t>Paddock</t>
  </si>
  <si>
    <t>Shaun</t>
  </si>
  <si>
    <t>Palmer</t>
  </si>
  <si>
    <t>Nancy</t>
  </si>
  <si>
    <t>Patterson</t>
  </si>
  <si>
    <t>Pawlowski</t>
  </si>
  <si>
    <t>Emilia</t>
  </si>
  <si>
    <t>Payne</t>
  </si>
  <si>
    <t>Antoinette</t>
  </si>
  <si>
    <t>Penha</t>
  </si>
  <si>
    <t>Diana</t>
  </si>
  <si>
    <t>Perman</t>
  </si>
  <si>
    <t>Mike</t>
  </si>
  <si>
    <t>Peterson</t>
  </si>
  <si>
    <t>Pharo</t>
  </si>
  <si>
    <t>Carol</t>
  </si>
  <si>
    <t>Poltorak</t>
  </si>
  <si>
    <t>Belen</t>
  </si>
  <si>
    <t>Porter Hamann</t>
  </si>
  <si>
    <t>Jim</t>
  </si>
  <si>
    <t>Potthoff</t>
  </si>
  <si>
    <t>Brad</t>
  </si>
  <si>
    <t>Powers</t>
  </si>
  <si>
    <t>Ramsey</t>
  </si>
  <si>
    <t>Rauch</t>
  </si>
  <si>
    <t>Rechsteiner</t>
  </si>
  <si>
    <t>Reese</t>
  </si>
  <si>
    <t>Reifsteck</t>
  </si>
  <si>
    <t>Reisinger</t>
  </si>
  <si>
    <t>Leann</t>
  </si>
  <si>
    <t>Resler</t>
  </si>
  <si>
    <t>Riddick</t>
  </si>
  <si>
    <t>Riggs</t>
  </si>
  <si>
    <t>Rinn</t>
  </si>
  <si>
    <t>Rodgers</t>
  </si>
  <si>
    <t>Gary</t>
  </si>
  <si>
    <t>Lizet</t>
  </si>
  <si>
    <t>Romph</t>
  </si>
  <si>
    <t>Beth Ann</t>
  </si>
  <si>
    <t>Rosene</t>
  </si>
  <si>
    <t>Dorothy</t>
  </si>
  <si>
    <t>Rowe</t>
  </si>
  <si>
    <t>Rumpke</t>
  </si>
  <si>
    <t>Russo</t>
  </si>
  <si>
    <t>Sallmen</t>
  </si>
  <si>
    <t>Schaefer</t>
  </si>
  <si>
    <t>Justin</t>
  </si>
  <si>
    <t>Schmidt</t>
  </si>
  <si>
    <t>Schultz</t>
  </si>
  <si>
    <t>Terra</t>
  </si>
  <si>
    <t>Seither</t>
  </si>
  <si>
    <t>Angela</t>
  </si>
  <si>
    <t>Sestak</t>
  </si>
  <si>
    <t>Kathy</t>
  </si>
  <si>
    <t>Shafer</t>
  </si>
  <si>
    <t>Shapiro</t>
  </si>
  <si>
    <t>Steven</t>
  </si>
  <si>
    <t>Shaw</t>
  </si>
  <si>
    <t>Roy</t>
  </si>
  <si>
    <t>Sheehy</t>
  </si>
  <si>
    <t xml:space="preserve">Maureen </t>
  </si>
  <si>
    <t>Brent</t>
  </si>
  <si>
    <t>Sibla</t>
  </si>
  <si>
    <t>Siegert</t>
  </si>
  <si>
    <t>Sigrist</t>
  </si>
  <si>
    <t>Silverman</t>
  </si>
  <si>
    <t>Lea</t>
  </si>
  <si>
    <t>Simon</t>
  </si>
  <si>
    <t>Phyllis</t>
  </si>
  <si>
    <t>Sislin</t>
  </si>
  <si>
    <t xml:space="preserve">Skinner </t>
  </si>
  <si>
    <t>Nadine</t>
  </si>
  <si>
    <t>Smith</t>
  </si>
  <si>
    <t>Donald</t>
  </si>
  <si>
    <t>Sorensen</t>
  </si>
  <si>
    <t>Spence</t>
  </si>
  <si>
    <t>Spencer</t>
  </si>
  <si>
    <t>Rick</t>
  </si>
  <si>
    <t>Spivey</t>
  </si>
  <si>
    <t>Spohr</t>
  </si>
  <si>
    <t>Stambaugh</t>
  </si>
  <si>
    <t>Jana</t>
  </si>
  <si>
    <t>Stephen</t>
  </si>
  <si>
    <t>Stevens</t>
  </si>
  <si>
    <t>Stiller</t>
  </si>
  <si>
    <t>Stinner-Trimble</t>
  </si>
  <si>
    <t>Stone</t>
  </si>
  <si>
    <t>Sturino</t>
  </si>
  <si>
    <t>Suit</t>
  </si>
  <si>
    <t>Sullivan</t>
  </si>
  <si>
    <t>Cathleen</t>
  </si>
  <si>
    <t>Sutton</t>
  </si>
  <si>
    <t>Synovec</t>
  </si>
  <si>
    <t>Chuck</t>
  </si>
  <si>
    <t>Sypher</t>
  </si>
  <si>
    <t>Taft</t>
  </si>
  <si>
    <t>Linda</t>
  </si>
  <si>
    <t>Tarpy</t>
  </si>
  <si>
    <t>Moira</t>
  </si>
  <si>
    <t>Taylor</t>
  </si>
  <si>
    <t>Teichman</t>
  </si>
  <si>
    <t>Erica</t>
  </si>
  <si>
    <t>Templeman</t>
  </si>
  <si>
    <t xml:space="preserve">Devorah </t>
  </si>
  <si>
    <t>Theisen</t>
  </si>
  <si>
    <t>Thibodeau</t>
  </si>
  <si>
    <t>Derek</t>
  </si>
  <si>
    <t>Thomas</t>
  </si>
  <si>
    <t>Ronald</t>
  </si>
  <si>
    <t>Thoresen</t>
  </si>
  <si>
    <t>Timoney</t>
  </si>
  <si>
    <t>Tomich</t>
  </si>
  <si>
    <t>Aleksandra</t>
  </si>
  <si>
    <t>Touchet</t>
  </si>
  <si>
    <t>Gwyn</t>
  </si>
  <si>
    <t>Traywick</t>
  </si>
  <si>
    <t>Tweeddale</t>
  </si>
  <si>
    <t>Tyra</t>
  </si>
  <si>
    <t>Nugent</t>
  </si>
  <si>
    <t>Tysse</t>
  </si>
  <si>
    <t>Shawna</t>
  </si>
  <si>
    <t>Uherec</t>
  </si>
  <si>
    <t>Delia</t>
  </si>
  <si>
    <t>Van Uitert</t>
  </si>
  <si>
    <t>Maat</t>
  </si>
  <si>
    <t>Vasic</t>
  </si>
  <si>
    <t>Kristine</t>
  </si>
  <si>
    <t>Villagomez</t>
  </si>
  <si>
    <t>Villanueva</t>
  </si>
  <si>
    <t>Visser</t>
  </si>
  <si>
    <t>Waller</t>
  </si>
  <si>
    <t>Warne</t>
  </si>
  <si>
    <t>Cara</t>
  </si>
  <si>
    <t>Watson</t>
  </si>
  <si>
    <t>Carmen</t>
  </si>
  <si>
    <t>Webb</t>
  </si>
  <si>
    <t>LeDawn</t>
  </si>
  <si>
    <t>Weiner</t>
  </si>
  <si>
    <t>Jodi</t>
  </si>
  <si>
    <t>Weisman</t>
  </si>
  <si>
    <t>Weisner</t>
  </si>
  <si>
    <t>Wendy</t>
  </si>
  <si>
    <t>Weiss</t>
  </si>
  <si>
    <t>West</t>
  </si>
  <si>
    <t>Wheeler</t>
  </si>
  <si>
    <t>Shelly</t>
  </si>
  <si>
    <t>Whitlock</t>
  </si>
  <si>
    <t>Hannah</t>
  </si>
  <si>
    <t>Wickham</t>
  </si>
  <si>
    <t>Read</t>
  </si>
  <si>
    <t>Wiklendt</t>
  </si>
  <si>
    <t>Ken</t>
  </si>
  <si>
    <t>Wilmoth</t>
  </si>
  <si>
    <t>Alissa</t>
  </si>
  <si>
    <t>Winschief</t>
  </si>
  <si>
    <t>Monica</t>
  </si>
  <si>
    <t>Wood</t>
  </si>
  <si>
    <t>Woodle</t>
  </si>
  <si>
    <t>Wynn</t>
  </si>
  <si>
    <t>Ellen</t>
  </si>
  <si>
    <t>Yarbrough</t>
  </si>
  <si>
    <t>Leigh</t>
  </si>
  <si>
    <t>Yeager</t>
  </si>
  <si>
    <t>Young</t>
  </si>
  <si>
    <t>Sharon</t>
  </si>
  <si>
    <t>Austin</t>
  </si>
  <si>
    <t>Barnes</t>
  </si>
  <si>
    <t>Franceschini</t>
  </si>
  <si>
    <t>Jane</t>
  </si>
  <si>
    <t>Kalscheur</t>
  </si>
  <si>
    <t>Luna</t>
  </si>
  <si>
    <t>Muniz</t>
  </si>
  <si>
    <t>Rhodes</t>
  </si>
  <si>
    <t>Rodriguez</t>
  </si>
  <si>
    <t>Tharp</t>
  </si>
  <si>
    <t>Walters</t>
  </si>
  <si>
    <t>Weatherly</t>
  </si>
  <si>
    <t>Wolff</t>
  </si>
  <si>
    <t>Hallett</t>
  </si>
  <si>
    <t>Goldberg</t>
  </si>
  <si>
    <t>SAT</t>
  </si>
  <si>
    <t>GPA</t>
  </si>
  <si>
    <t>Harris</t>
  </si>
  <si>
    <t>Adili</t>
  </si>
  <si>
    <t>Heltzer</t>
  </si>
  <si>
    <t>Gibson</t>
  </si>
  <si>
    <t>Ramsay</t>
  </si>
  <si>
    <t>Frazier</t>
  </si>
  <si>
    <t>Korba</t>
  </si>
  <si>
    <t>Weissman</t>
  </si>
  <si>
    <t>Parulis</t>
  </si>
  <si>
    <t>Berlin</t>
  </si>
  <si>
    <t>Camejo</t>
  </si>
  <si>
    <t>Solomon</t>
  </si>
  <si>
    <t>Liquer</t>
  </si>
  <si>
    <t>Faulkner</t>
  </si>
  <si>
    <t>Ortiz</t>
  </si>
  <si>
    <t>Coe</t>
  </si>
  <si>
    <t>DiGiacomo</t>
  </si>
  <si>
    <t>Slater</t>
  </si>
  <si>
    <t>Rudolph</t>
  </si>
  <si>
    <t>Cornell</t>
  </si>
  <si>
    <t>Milgrom</t>
  </si>
  <si>
    <t>Price</t>
  </si>
  <si>
    <t>Zacco</t>
  </si>
  <si>
    <t>Huerta</t>
  </si>
  <si>
    <t>Wall</t>
  </si>
  <si>
    <t>Stephanie</t>
  </si>
  <si>
    <t>Billingslea</t>
  </si>
  <si>
    <t>McClendon</t>
  </si>
  <si>
    <t>Block</t>
  </si>
  <si>
    <t>Dainey</t>
  </si>
  <si>
    <t>Brasington</t>
  </si>
  <si>
    <t>Center</t>
  </si>
  <si>
    <t>Clarke</t>
  </si>
  <si>
    <t>Christy</t>
  </si>
  <si>
    <t>Dorn</t>
  </si>
  <si>
    <t>Edelman</t>
  </si>
  <si>
    <t>Marjorie</t>
  </si>
  <si>
    <t>Edelstein</t>
  </si>
  <si>
    <t>Erpf</t>
  </si>
  <si>
    <t>Sofi</t>
  </si>
  <si>
    <t>Evans</t>
  </si>
  <si>
    <t>Gwen</t>
  </si>
  <si>
    <t>Felser</t>
  </si>
  <si>
    <t>Felsher</t>
  </si>
  <si>
    <t>Houtz</t>
  </si>
  <si>
    <t>Imber</t>
  </si>
  <si>
    <t>Leslie</t>
  </si>
  <si>
    <t>Danette</t>
  </si>
  <si>
    <t>Lacher</t>
  </si>
  <si>
    <t>Manning</t>
  </si>
  <si>
    <t>Jan</t>
  </si>
  <si>
    <t>Peggy</t>
  </si>
  <si>
    <t>Margaret</t>
  </si>
  <si>
    <t>Rammos</t>
  </si>
  <si>
    <t>Sywolski</t>
  </si>
  <si>
    <t>Michele</t>
  </si>
  <si>
    <t>Wharton</t>
  </si>
  <si>
    <t>Whiting</t>
  </si>
  <si>
    <t>Natalee</t>
  </si>
  <si>
    <t>Wynperle</t>
  </si>
  <si>
    <t>Vergaldi</t>
  </si>
  <si>
    <t>Anita</t>
  </si>
  <si>
    <t>Dellis</t>
  </si>
  <si>
    <t>Cantillon</t>
  </si>
  <si>
    <t>Lazarus</t>
  </si>
  <si>
    <t>Marilyn</t>
  </si>
  <si>
    <t>Holly</t>
  </si>
  <si>
    <t>Juli</t>
  </si>
  <si>
    <t>Robins</t>
  </si>
  <si>
    <t>Ofe</t>
  </si>
  <si>
    <t>Worley</t>
  </si>
  <si>
    <t>Tiffany</t>
  </si>
  <si>
    <t>Guiterrez</t>
  </si>
  <si>
    <t>Terry</t>
  </si>
  <si>
    <t>Sampieri</t>
  </si>
  <si>
    <t>Patsy</t>
  </si>
  <si>
    <t>Chiavacci</t>
  </si>
  <si>
    <t>Clara</t>
  </si>
  <si>
    <t>Cole</t>
  </si>
  <si>
    <t>Lolly</t>
  </si>
  <si>
    <t>Cobb</t>
  </si>
  <si>
    <t>Crystal</t>
  </si>
  <si>
    <t>Cookson</t>
  </si>
  <si>
    <t>Score</t>
  </si>
  <si>
    <t>Summary Data</t>
  </si>
  <si>
    <t>Bak</t>
  </si>
  <si>
    <t>Aaron</t>
  </si>
  <si>
    <t>Altman</t>
  </si>
  <si>
    <t>Samuel</t>
  </si>
  <si>
    <t>Final Decision</t>
  </si>
  <si>
    <t>Admit Early</t>
  </si>
  <si>
    <t>Reject Early</t>
  </si>
  <si>
    <t>Early Admit</t>
  </si>
  <si>
    <t>Early Reject</t>
  </si>
  <si>
    <t>Threshold Score</t>
  </si>
  <si>
    <t>Multiplier</t>
  </si>
  <si>
    <t>In State</t>
  </si>
  <si>
    <t>Description</t>
  </si>
  <si>
    <t>Counts</t>
  </si>
  <si>
    <t>Average SAT</t>
  </si>
  <si>
    <t>Average GPA</t>
  </si>
  <si>
    <t>Admission Criteria</t>
  </si>
  <si>
    <t>Residence</t>
  </si>
  <si>
    <t>Criteria</t>
  </si>
  <si>
    <t>&gt;= Threshold admission scores</t>
  </si>
  <si>
    <t>In State early admission</t>
  </si>
  <si>
    <t>Average</t>
  </si>
  <si>
    <t>Count</t>
  </si>
  <si>
    <t>Western Wasatch University Admissions Office</t>
  </si>
  <si>
    <t>Applications for Fall 2016 Admission</t>
  </si>
  <si>
    <t>StudentID</t>
  </si>
  <si>
    <t>Days Absent</t>
  </si>
  <si>
    <t>Test Scores</t>
  </si>
  <si>
    <t>Township</t>
  </si>
  <si>
    <t>Roperville</t>
  </si>
  <si>
    <t>Washington</t>
  </si>
  <si>
    <t>Max Test Score</t>
  </si>
  <si>
    <t>Sample Size</t>
  </si>
  <si>
    <t>Standard Deviation</t>
  </si>
  <si>
    <t>Variance</t>
  </si>
  <si>
    <t>Correlation</t>
  </si>
  <si>
    <t>Frequency</t>
  </si>
  <si>
    <t xml:space="preserve">Western Wasatch University </t>
  </si>
  <si>
    <t>Information Management 2360 Fall 2016</t>
  </si>
  <si>
    <t>Test scores Analysis</t>
  </si>
  <si>
    <t>Student ID</t>
  </si>
  <si>
    <t xml:space="preserve">SAT  Score </t>
  </si>
  <si>
    <t>Absences</t>
  </si>
  <si>
    <t>Summary Information</t>
  </si>
  <si>
    <t>Hired before 1/1/2005</t>
  </si>
  <si>
    <t>Total payroll</t>
  </si>
  <si>
    <t>Average Salary</t>
  </si>
  <si>
    <t>Total Payroll</t>
  </si>
  <si>
    <t>Quartile</t>
  </si>
  <si>
    <t>Salary (QUARTILE.EXC)</t>
  </si>
  <si>
    <t>Miller Township High School Teachers</t>
  </si>
  <si>
    <t>Power View can only print one sheet at a time.</t>
  </si>
  <si>
    <t>Please switch to the desired sheet and try again.</t>
  </si>
  <si>
    <t>Location</t>
  </si>
  <si>
    <t>UT</t>
  </si>
  <si>
    <t>WY</t>
  </si>
  <si>
    <t>IL</t>
  </si>
  <si>
    <t>OR</t>
  </si>
  <si>
    <t>StandaIL</t>
  </si>
  <si>
    <t>Miscellaneous StandaILs &amp; Filter</t>
  </si>
  <si>
    <t>RichaIL</t>
  </si>
  <si>
    <t>CoILelia</t>
  </si>
  <si>
    <t>WillifoIL</t>
  </si>
  <si>
    <t>EdwaIL</t>
  </si>
  <si>
    <t>LidaIL</t>
  </si>
  <si>
    <t>SheppaIL</t>
  </si>
  <si>
    <t>BarnaIL</t>
  </si>
  <si>
    <t>WaIL</t>
  </si>
  <si>
    <t>PollaIL</t>
  </si>
  <si>
    <t>FoIL</t>
  </si>
  <si>
    <t>HowaIL</t>
  </si>
  <si>
    <t>BoILen</t>
  </si>
  <si>
    <t>CaILiff</t>
  </si>
  <si>
    <t>GiraIL</t>
  </si>
  <si>
    <t>&gt;=2900</t>
  </si>
  <si>
    <t>Power View</t>
  </si>
  <si>
    <r>
      <t>Power View is an interactive data exploration and visualization tool that can pull and analyze large quantities of data from external data files. Go to </t>
    </r>
    <r>
      <rPr>
        <i/>
        <sz val="9"/>
        <color rgb="FF222222"/>
        <rFont val="Arial"/>
        <family val="2"/>
      </rPr>
      <t>Insert &gt; Reports</t>
    </r>
    <r>
      <rPr>
        <sz val="9"/>
        <color rgb="FF222222"/>
        <rFont val="Arial"/>
        <family val="2"/>
      </rPr>
      <t> in Excel 2013.</t>
    </r>
  </si>
  <si>
    <t>Conditional Formatting</t>
  </si>
  <si>
    <r>
      <t>For most tables, Excel’s extensive conditional formatting functionality lets you easily identify data points of interest. Find this feature on the </t>
    </r>
    <r>
      <rPr>
        <i/>
        <sz val="9"/>
        <color rgb="FF222222"/>
        <rFont val="Arial"/>
        <family val="2"/>
      </rPr>
      <t>Home</t>
    </r>
    <r>
      <rPr>
        <sz val="9"/>
        <color rgb="FF222222"/>
        <rFont val="Arial"/>
        <family val="2"/>
      </rPr>
      <t> tab in the taskbar. Select the range of cells you want to format, then click the </t>
    </r>
    <r>
      <rPr>
        <i/>
        <sz val="9"/>
        <color rgb="FF222222"/>
        <rFont val="Arial"/>
        <family val="2"/>
      </rPr>
      <t>Conditional Formatting</t>
    </r>
    <r>
      <rPr>
        <sz val="9"/>
        <color rgb="FF222222"/>
        <rFont val="Arial"/>
        <family val="2"/>
      </rPr>
      <t> dropdown. The features you’ll use most often are in the </t>
    </r>
    <r>
      <rPr>
        <i/>
        <sz val="9"/>
        <color rgb="FF222222"/>
        <rFont val="Arial"/>
        <family val="2"/>
      </rPr>
      <t>Highlight Cells Rules</t>
    </r>
    <r>
      <rPr>
        <sz val="9"/>
        <color rgb="FF222222"/>
        <rFont val="Arial"/>
        <family val="2"/>
      </rPr>
      <t> submenu.</t>
    </r>
  </si>
  <si>
    <t>Features</t>
  </si>
  <si>
    <t>Flash Fill</t>
  </si>
  <si>
    <t>Easily the best new feature in Excel 2013, Flash Fill solves one of the most frustrating problems of Excel: pulling needed pieces of information from a concatenated cell. When you’re working in a column with names in “Last, First” format, for example, you historically had to either type everything out manually or create an often-complicated workaround.</t>
  </si>
  <si>
    <t>IF formulas</t>
  </si>
  <si>
    <t>IF and IFERROR are the two most useful IF formulas in Excel. The IF formula lets you use conditional formulas that calculate one way when a certain thing is true, and another way when false. For example, you can identify students who scored 80 points or higher by having the cell report “Pass” if the score in column C is above 80, and “Fail” if it’s 79 or below.</t>
  </si>
  <si>
    <t>Short Cuts</t>
  </si>
  <si>
    <t>https://exceljet.net/keyboard-shortcuts</t>
  </si>
  <si>
    <r>
      <t>Control-Down/Up Arrow</t>
    </r>
    <r>
      <rPr>
        <sz val="9"/>
        <color rgb="FF222222"/>
        <rFont val="Arial"/>
        <family val="2"/>
      </rPr>
      <t> = Moves to the top or bottom cell of the current column</t>
    </r>
    <r>
      <rPr>
        <b/>
        <sz val="9"/>
        <color rgb="FF222222"/>
        <rFont val="Arial"/>
        <family val="2"/>
      </rPr>
      <t>Control-Left/Right Arrow</t>
    </r>
    <r>
      <rPr>
        <sz val="9"/>
        <color rgb="FF222222"/>
        <rFont val="Arial"/>
        <family val="2"/>
      </rPr>
      <t> = Moves to the cell furthest left or right in the current row</t>
    </r>
  </si>
  <si>
    <r>
      <t>Control-Shift-Down/Up Arrow</t>
    </r>
    <r>
      <rPr>
        <sz val="9"/>
        <color rgb="FF222222"/>
        <rFont val="Arial"/>
        <family val="2"/>
      </rPr>
      <t> = Selects all the cells above or below the current cell</t>
    </r>
  </si>
  <si>
    <r>
      <t>Shift-F11</t>
    </r>
    <r>
      <rPr>
        <sz val="9"/>
        <color rgb="FF222222"/>
        <rFont val="Arial"/>
        <family val="2"/>
      </rPr>
      <t> = Creates a new blank worksheet within your workbook</t>
    </r>
  </si>
  <si>
    <r>
      <t>F2</t>
    </r>
    <r>
      <rPr>
        <sz val="9"/>
        <color rgb="FF222222"/>
        <rFont val="Arial"/>
        <family val="2"/>
      </rPr>
      <t> = opens the cell for editing in the formula bar</t>
    </r>
  </si>
  <si>
    <r>
      <t>Control-Home</t>
    </r>
    <r>
      <rPr>
        <sz val="9"/>
        <color rgb="FF222222"/>
        <rFont val="Arial"/>
        <family val="2"/>
      </rPr>
      <t> = Navigates to cell A1</t>
    </r>
  </si>
  <si>
    <r>
      <t>Control-End</t>
    </r>
    <r>
      <rPr>
        <sz val="9"/>
        <color rgb="FF222222"/>
        <rFont val="Arial"/>
        <family val="2"/>
      </rPr>
      <t> = Navigates to the last cell that contains data</t>
    </r>
  </si>
  <si>
    <r>
      <t>Alt-=</t>
    </r>
    <r>
      <rPr>
        <sz val="9"/>
        <color rgb="FF222222"/>
        <rFont val="Arial"/>
        <family val="2"/>
      </rPr>
      <t> = Autosums the cells above the current cell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</si>
</sst>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0" x14ac:knownFonts="1">
    <font>
      <sz val="10"/>
      <name val="Arial"/>
    </font>
    <font>
      <sz val="11"/>
      <color theme="1"/>
      <name val="Calibri"/>
      <family val="2"/>
      <scheme val="minor"/>
    </font>
    <font>
      <sz val="10"/>
      <name val="Arial"/>
      <family val="2"/>
    </font>
    <font>
      <sz val="8"/>
      <name val="Arial"/>
      <family val="2"/>
    </font>
    <font>
      <sz val="10"/>
      <name val="Arial"/>
      <family val="2"/>
    </font>
    <font>
      <sz val="22"/>
      <color rgb="FF00B050"/>
      <name val="Arial"/>
      <family val="2"/>
    </font>
    <font>
      <sz val="16"/>
      <color rgb="FF00B050"/>
      <name val="Arial"/>
      <family val="2"/>
    </font>
    <font>
      <b/>
      <sz val="10"/>
      <color rgb="FF00B050"/>
      <name val="Arial"/>
      <family val="2"/>
    </font>
    <font>
      <b/>
      <sz val="10"/>
      <color theme="0"/>
      <name val="Arial"/>
      <family val="2"/>
    </font>
    <font>
      <sz val="10"/>
      <name val="Arial"/>
      <family val="2"/>
    </font>
    <font>
      <b/>
      <sz val="11"/>
      <color rgb="FF3F3F3F"/>
      <name val="Calibri"/>
      <family val="2"/>
      <scheme val="minor"/>
    </font>
    <font>
      <sz val="11"/>
      <name val="Calibri"/>
      <family val="2"/>
      <scheme val="minor"/>
    </font>
    <font>
      <sz val="14"/>
      <color theme="1"/>
      <name val="Calibri"/>
      <family val="2"/>
      <scheme val="minor"/>
    </font>
    <font>
      <sz val="14"/>
      <name val="Arial"/>
      <family val="2"/>
    </font>
    <font>
      <sz val="18"/>
      <color theme="3"/>
      <name val="Cambria"/>
      <family val="2"/>
      <scheme val="major"/>
    </font>
    <font>
      <b/>
      <sz val="11"/>
      <color theme="3"/>
      <name val="Calibri"/>
      <family val="2"/>
      <scheme val="minor"/>
    </font>
    <font>
      <sz val="9"/>
      <color rgb="FF222222"/>
      <name val="Arial"/>
      <family val="2"/>
    </font>
    <font>
      <i/>
      <sz val="9"/>
      <color rgb="FF222222"/>
      <name val="Arial"/>
      <family val="2"/>
    </font>
    <font>
      <u/>
      <sz val="10"/>
      <color theme="10"/>
      <name val="Arial"/>
      <family val="2"/>
    </font>
    <font>
      <b/>
      <sz val="9"/>
      <color rgb="FF222222"/>
      <name val="Arial"/>
      <family val="2"/>
    </font>
  </fonts>
  <fills count="6">
    <fill>
      <patternFill patternType="none"/>
    </fill>
    <fill>
      <patternFill patternType="gray125"/>
    </fill>
    <fill>
      <patternFill patternType="solid">
        <fgColor theme="6" tint="0.79998168889431442"/>
        <bgColor indexed="64"/>
      </patternFill>
    </fill>
    <fill>
      <patternFill patternType="solid">
        <fgColor rgb="FF00B050"/>
        <bgColor indexed="64"/>
      </patternFill>
    </fill>
    <fill>
      <patternFill patternType="solid">
        <fgColor rgb="FFF2F2F2"/>
      </patternFill>
    </fill>
    <fill>
      <patternFill patternType="solid">
        <fgColor theme="4" tint="0.79998168889431442"/>
        <bgColor indexed="65"/>
      </patternFill>
    </fill>
  </fills>
  <borders count="27">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indexed="64"/>
      </left>
      <right style="thin">
        <color indexed="64"/>
      </right>
      <top style="thin">
        <color indexed="64"/>
      </top>
      <bottom style="medium">
        <color indexed="64"/>
      </bottom>
      <diagonal/>
    </border>
    <border>
      <left/>
      <right/>
      <top/>
      <bottom style="thick">
        <color theme="4"/>
      </bottom>
      <diagonal/>
    </border>
  </borders>
  <cellStyleXfs count="10">
    <xf numFmtId="0" fontId="0" fillId="0" borderId="0"/>
    <xf numFmtId="9" fontId="2" fillId="0" borderId="0" applyFont="0" applyFill="0" applyBorder="0" applyAlignment="0" applyProtection="0"/>
    <xf numFmtId="43" fontId="9" fillId="0" borderId="0" applyFont="0" applyFill="0" applyBorder="0" applyAlignment="0" applyProtection="0"/>
    <xf numFmtId="0" fontId="10" fillId="4" borderId="18" applyNumberFormat="0" applyAlignment="0" applyProtection="0"/>
    <xf numFmtId="0" fontId="1" fillId="5" borderId="0" applyNumberFormat="0" applyBorder="0" applyAlignment="0" applyProtection="0"/>
    <xf numFmtId="0" fontId="1"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cellStyleXfs>
  <cellXfs count="79">
    <xf numFmtId="0" fontId="0" fillId="0" borderId="0" xfId="0"/>
    <xf numFmtId="0" fontId="0" fillId="0" borderId="3" xfId="0" applyBorder="1" applyAlignment="1">
      <alignment horizontal="center"/>
    </xf>
    <xf numFmtId="0" fontId="0" fillId="0" borderId="0" xfId="0" applyAlignment="1">
      <alignment horizontal="center"/>
    </xf>
    <xf numFmtId="2" fontId="0" fillId="0" borderId="1" xfId="0" applyNumberFormat="1" applyBorder="1" applyAlignment="1">
      <alignment horizontal="center"/>
    </xf>
    <xf numFmtId="0" fontId="0" fillId="0" borderId="4" xfId="0" applyBorder="1"/>
    <xf numFmtId="0" fontId="0" fillId="0" borderId="0" xfId="0" applyBorder="1"/>
    <xf numFmtId="0" fontId="0" fillId="0" borderId="1" xfId="0" applyBorder="1" applyAlignment="1">
      <alignment horizontal="center"/>
    </xf>
    <xf numFmtId="0" fontId="4" fillId="0" borderId="0" xfId="0" applyFont="1" applyBorder="1" applyAlignment="1">
      <alignment horizontal="right" indent="1"/>
    </xf>
    <xf numFmtId="1" fontId="0" fillId="0" borderId="0" xfId="0" applyNumberFormat="1" applyBorder="1"/>
    <xf numFmtId="0" fontId="0" fillId="0" borderId="0" xfId="0" applyBorder="1" applyAlignment="1">
      <alignment horizontal="center"/>
    </xf>
    <xf numFmtId="0" fontId="4" fillId="0" borderId="0" xfId="0" applyFont="1" applyFill="1" applyBorder="1" applyAlignment="1">
      <alignment horizontal="right"/>
    </xf>
    <xf numFmtId="9" fontId="4" fillId="0" borderId="0" xfId="1" applyFont="1" applyBorder="1" applyAlignment="1">
      <alignment horizontal="right"/>
    </xf>
    <xf numFmtId="0" fontId="4" fillId="0" borderId="0" xfId="0" applyFont="1" applyBorder="1" applyAlignment="1">
      <alignment horizontal="right"/>
    </xf>
    <xf numFmtId="0" fontId="7" fillId="2" borderId="8" xfId="0" applyFont="1" applyFill="1" applyBorder="1" applyAlignment="1">
      <alignment horizontal="center"/>
    </xf>
    <xf numFmtId="0" fontId="7" fillId="2" borderId="10" xfId="0" applyFont="1" applyFill="1" applyBorder="1" applyAlignment="1">
      <alignment horizont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4" fillId="0" borderId="5" xfId="0" applyFont="1" applyBorder="1"/>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0" fillId="0" borderId="3" xfId="0" applyBorder="1"/>
    <xf numFmtId="0" fontId="4" fillId="0" borderId="3" xfId="0" applyFont="1" applyBorder="1" applyAlignment="1">
      <alignment wrapText="1"/>
    </xf>
    <xf numFmtId="2" fontId="0" fillId="0" borderId="6" xfId="0" applyNumberFormat="1" applyBorder="1" applyAlignment="1">
      <alignment horizontal="center"/>
    </xf>
    <xf numFmtId="2" fontId="0" fillId="0" borderId="2" xfId="0" applyNumberFormat="1" applyBorder="1" applyAlignment="1">
      <alignment horizontal="center"/>
    </xf>
    <xf numFmtId="0" fontId="0" fillId="0" borderId="6" xfId="0" applyBorder="1" applyAlignment="1">
      <alignment horizontal="center"/>
    </xf>
    <xf numFmtId="0" fontId="2" fillId="0" borderId="0" xfId="0" applyFont="1"/>
    <xf numFmtId="0" fontId="7" fillId="2" borderId="17" xfId="0" applyFont="1" applyFill="1" applyBorder="1" applyAlignment="1">
      <alignment horizontal="center"/>
    </xf>
    <xf numFmtId="2" fontId="0" fillId="0" borderId="13" xfId="2" applyNumberFormat="1" applyFont="1" applyBorder="1" applyAlignment="1">
      <alignment horizontal="center"/>
    </xf>
    <xf numFmtId="0" fontId="4" fillId="0" borderId="0" xfId="0" applyFont="1" applyBorder="1"/>
    <xf numFmtId="0" fontId="4" fillId="0" borderId="11" xfId="0" applyFont="1" applyBorder="1"/>
    <xf numFmtId="0" fontId="0" fillId="0" borderId="12" xfId="0" applyBorder="1" applyAlignment="1">
      <alignment horizontal="center"/>
    </xf>
    <xf numFmtId="0" fontId="4" fillId="0" borderId="2" xfId="0" applyFont="1" applyBorder="1"/>
    <xf numFmtId="0" fontId="7" fillId="0" borderId="13" xfId="0" applyFont="1" applyFill="1" applyBorder="1" applyAlignment="1">
      <alignment horizontal="center"/>
    </xf>
    <xf numFmtId="0" fontId="2" fillId="0" borderId="11" xfId="0" applyFont="1" applyBorder="1"/>
    <xf numFmtId="0" fontId="2" fillId="0" borderId="5" xfId="0" applyFont="1" applyBorder="1"/>
    <xf numFmtId="1" fontId="0" fillId="0" borderId="6" xfId="0" applyNumberFormat="1" applyBorder="1" applyAlignment="1">
      <alignment horizontal="center"/>
    </xf>
    <xf numFmtId="1" fontId="0" fillId="0" borderId="12" xfId="0" applyNumberFormat="1" applyBorder="1" applyAlignment="1">
      <alignment horizontal="center"/>
    </xf>
    <xf numFmtId="0" fontId="6" fillId="0" borderId="0" xfId="0" applyFont="1" applyAlignment="1">
      <alignment horizontal="center"/>
    </xf>
    <xf numFmtId="0" fontId="0" fillId="0" borderId="19" xfId="0" applyBorder="1"/>
    <xf numFmtId="0" fontId="11" fillId="4" borderId="18" xfId="3" applyFont="1"/>
    <xf numFmtId="0" fontId="11" fillId="4" borderId="23" xfId="3" applyFont="1" applyBorder="1"/>
    <xf numFmtId="0" fontId="11" fillId="4" borderId="18" xfId="3" applyFont="1"/>
    <xf numFmtId="0" fontId="11" fillId="4" borderId="23" xfId="3" applyFont="1" applyBorder="1"/>
    <xf numFmtId="0" fontId="11" fillId="4" borderId="18" xfId="3" applyFont="1"/>
    <xf numFmtId="0" fontId="11" fillId="4" borderId="23" xfId="3" applyFont="1" applyBorder="1"/>
    <xf numFmtId="0" fontId="11" fillId="4" borderId="18" xfId="3" applyFont="1"/>
    <xf numFmtId="0" fontId="11" fillId="4" borderId="18" xfId="3" applyFont="1" applyBorder="1"/>
    <xf numFmtId="0" fontId="11" fillId="4" borderId="23" xfId="3" applyFont="1" applyBorder="1"/>
    <xf numFmtId="0" fontId="11" fillId="4" borderId="17" xfId="3" applyFont="1" applyBorder="1"/>
    <xf numFmtId="0" fontId="11" fillId="4" borderId="24" xfId="3" applyFont="1" applyBorder="1"/>
    <xf numFmtId="0" fontId="13" fillId="0" borderId="0" xfId="0" applyFont="1"/>
    <xf numFmtId="0" fontId="1" fillId="0" borderId="0" xfId="5"/>
    <xf numFmtId="0" fontId="11" fillId="4" borderId="18" xfId="3" applyFont="1" applyBorder="1"/>
    <xf numFmtId="1" fontId="1" fillId="0" borderId="0" xfId="5" applyNumberFormat="1"/>
    <xf numFmtId="0" fontId="7" fillId="2" borderId="25" xfId="0" applyFont="1" applyFill="1" applyBorder="1" applyAlignment="1">
      <alignment horizontal="center"/>
    </xf>
    <xf numFmtId="0" fontId="0" fillId="0" borderId="0" xfId="0" applyFont="1"/>
    <xf numFmtId="44" fontId="0" fillId="0" borderId="0" xfId="6" applyFont="1"/>
    <xf numFmtId="0" fontId="0" fillId="0" borderId="0" xfId="0" applyFill="1" applyBorder="1"/>
    <xf numFmtId="0" fontId="0" fillId="0" borderId="0" xfId="6" applyNumberFormat="1" applyFont="1" applyFill="1" applyBorder="1"/>
    <xf numFmtId="44" fontId="0" fillId="0" borderId="0" xfId="6" applyFont="1" applyFill="1" applyBorder="1"/>
    <xf numFmtId="0" fontId="8" fillId="3" borderId="11" xfId="0" applyFont="1" applyFill="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xf numFmtId="0" fontId="8" fillId="3" borderId="17" xfId="0" applyFont="1" applyFill="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8" fillId="3" borderId="14" xfId="0" applyFont="1" applyFill="1" applyBorder="1" applyAlignment="1">
      <alignment horizontal="center"/>
    </xf>
    <xf numFmtId="0" fontId="8" fillId="3" borderId="15" xfId="0" applyFont="1" applyFill="1" applyBorder="1" applyAlignment="1">
      <alignment horizontal="center"/>
    </xf>
    <xf numFmtId="0" fontId="8" fillId="3" borderId="3" xfId="0" applyFont="1" applyFill="1" applyBorder="1" applyAlignment="1">
      <alignment horizontal="center"/>
    </xf>
    <xf numFmtId="0" fontId="8" fillId="3" borderId="0" xfId="0" applyFont="1" applyFill="1" applyBorder="1" applyAlignment="1">
      <alignment horizontal="center"/>
    </xf>
    <xf numFmtId="0" fontId="12" fillId="5" borderId="20" xfId="4" applyFont="1" applyBorder="1" applyAlignment="1">
      <alignment horizontal="center"/>
    </xf>
    <xf numFmtId="0" fontId="1" fillId="5" borderId="21" xfId="4" applyBorder="1" applyAlignment="1">
      <alignment horizontal="center"/>
    </xf>
    <xf numFmtId="0" fontId="1" fillId="5" borderId="22" xfId="4" applyBorder="1" applyAlignment="1">
      <alignment horizontal="center"/>
    </xf>
    <xf numFmtId="0" fontId="16" fillId="0" borderId="0" xfId="0" applyFont="1" applyAlignment="1">
      <alignment vertical="center" wrapText="1"/>
    </xf>
    <xf numFmtId="0" fontId="14" fillId="0" borderId="26" xfId="7" applyBorder="1" applyAlignment="1">
      <alignment horizontal="center"/>
    </xf>
    <xf numFmtId="0" fontId="15" fillId="0" borderId="0" xfId="8" applyAlignment="1">
      <alignment vertical="center" wrapText="1"/>
    </xf>
    <xf numFmtId="0" fontId="18" fillId="0" borderId="0" xfId="9"/>
    <xf numFmtId="0" fontId="19" fillId="0" borderId="0" xfId="0" applyFont="1" applyAlignment="1">
      <alignment vertical="center" wrapText="1"/>
    </xf>
  </cellXfs>
  <cellStyles count="10">
    <cellStyle name="20% - Accent1" xfId="4" builtinId="30"/>
    <cellStyle name="Comma" xfId="2" builtinId="3"/>
    <cellStyle name="Currency 2" xfId="6"/>
    <cellStyle name="Heading 4" xfId="8" builtinId="19"/>
    <cellStyle name="Hyperlink" xfId="9" builtinId="8"/>
    <cellStyle name="Normal" xfId="0" builtinId="0"/>
    <cellStyle name="Normal 2" xfId="5"/>
    <cellStyle name="Output" xfId="3" builtinId="21"/>
    <cellStyle name="Percent" xfId="1" builtinId="5"/>
    <cellStyle name="Title" xfId="7"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FE70AD91-ECA9-4DED-9DD9-10867A0106B4}" ax:persistence="persistPropertyBag"/>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18</xdr:col>
          <xdr:colOff>457200</xdr:colOff>
          <xdr:row>51</xdr:row>
          <xdr:rowOff>22860</xdr:rowOff>
        </xdr:to>
        <xdr:sp macro="" textlink="">
          <xdr:nvSpPr>
            <xdr:cNvPr id="4097" name="AroAxControlShim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oneCell">
    <xdr:from>
      <xdr:col>0</xdr:col>
      <xdr:colOff>0</xdr:colOff>
      <xdr:row>0</xdr:row>
      <xdr:rowOff>0</xdr:rowOff>
    </xdr:from>
    <xdr:to>
      <xdr:col>13</xdr:col>
      <xdr:colOff>203200</xdr:colOff>
      <xdr:row>36</xdr:row>
      <xdr:rowOff>60960</xdr:rowOff>
    </xdr:to>
    <xdr:pic>
      <xdr:nvPicPr>
        <xdr:cNvPr id="2" name="Picture 1" descr="Power 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28000" cy="609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customProperty" Target="../customProperty2.bin"/><Relationship Id="rId7"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5" Type="http://schemas.openxmlformats.org/officeDocument/2006/relationships/customProperty" Target="../customProperty4.bin"/><Relationship Id="rId10" Type="http://schemas.openxmlformats.org/officeDocument/2006/relationships/image" Target="../media/image1.emf"/><Relationship Id="rId4" Type="http://schemas.openxmlformats.org/officeDocument/2006/relationships/customProperty" Target="../customProperty3.bin"/><Relationship Id="rId9"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exceljet.net/keyboard-shortcu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4"/>
  <sheetViews>
    <sheetView zoomScaleNormal="100" workbookViewId="0">
      <selection activeCell="K13" sqref="K13"/>
    </sheetView>
  </sheetViews>
  <sheetFormatPr defaultRowHeight="13.2" x14ac:dyDescent="0.25"/>
  <cols>
    <col min="2" max="2" width="16.109375" bestFit="1" customWidth="1"/>
    <col min="3" max="3" width="13.6640625" customWidth="1"/>
    <col min="4" max="4" width="14.33203125" customWidth="1"/>
    <col min="5" max="5" width="10.6640625" style="2" bestFit="1" customWidth="1"/>
    <col min="6" max="6" width="27.5546875" style="2" bestFit="1" customWidth="1"/>
    <col min="7" max="8" width="13.44140625" style="2" customWidth="1"/>
    <col min="9" max="9" width="16.88671875" style="2" customWidth="1"/>
    <col min="10" max="10" width="25.6640625" bestFit="1" customWidth="1"/>
    <col min="11" max="11" width="14.109375" bestFit="1" customWidth="1"/>
    <col min="12" max="13" width="14" bestFit="1" customWidth="1"/>
  </cols>
  <sheetData>
    <row r="1" spans="1:13" ht="27.6" x14ac:dyDescent="0.45">
      <c r="B1" s="65" t="s">
        <v>767</v>
      </c>
      <c r="C1" s="65"/>
      <c r="D1" s="65"/>
      <c r="E1" s="65"/>
      <c r="F1" s="65"/>
      <c r="G1" s="65"/>
      <c r="H1" s="65"/>
      <c r="I1" s="65"/>
      <c r="J1" s="65"/>
      <c r="K1" s="65"/>
      <c r="L1" s="65"/>
    </row>
    <row r="2" spans="1:13" ht="20.399999999999999" x14ac:dyDescent="0.35">
      <c r="B2" s="66" t="s">
        <v>768</v>
      </c>
      <c r="C2" s="66"/>
      <c r="D2" s="66"/>
      <c r="E2" s="66"/>
      <c r="F2" s="66"/>
      <c r="G2" s="66"/>
      <c r="H2" s="66"/>
      <c r="I2" s="66"/>
      <c r="J2" s="66"/>
      <c r="K2" s="66"/>
      <c r="L2" s="66"/>
    </row>
    <row r="3" spans="1:13" ht="12.75" customHeight="1" x14ac:dyDescent="0.25">
      <c r="E3"/>
      <c r="F3"/>
      <c r="G3"/>
      <c r="H3"/>
      <c r="I3"/>
    </row>
    <row r="4" spans="1:13" ht="12.75" customHeight="1" x14ac:dyDescent="0.25">
      <c r="E4"/>
      <c r="F4"/>
      <c r="G4"/>
      <c r="H4"/>
      <c r="I4"/>
    </row>
    <row r="5" spans="1:13" ht="12.75" customHeight="1" x14ac:dyDescent="0.25">
      <c r="B5" s="61" t="s">
        <v>760</v>
      </c>
      <c r="C5" s="62"/>
      <c r="D5" s="63"/>
      <c r="E5"/>
      <c r="F5" s="67" t="s">
        <v>743</v>
      </c>
      <c r="G5" s="68"/>
      <c r="H5" s="68"/>
      <c r="I5" s="68"/>
      <c r="K5" s="69" t="s">
        <v>762</v>
      </c>
      <c r="L5" s="70"/>
      <c r="M5" s="70"/>
    </row>
    <row r="6" spans="1:13" ht="12.75" customHeight="1" x14ac:dyDescent="0.25">
      <c r="B6" s="18" t="s">
        <v>802</v>
      </c>
      <c r="C6" s="19" t="s">
        <v>751</v>
      </c>
      <c r="D6" s="20" t="s">
        <v>752</v>
      </c>
      <c r="E6" s="5"/>
      <c r="F6" s="18" t="s">
        <v>756</v>
      </c>
      <c r="G6" s="19" t="s">
        <v>757</v>
      </c>
      <c r="H6" s="19" t="s">
        <v>758</v>
      </c>
      <c r="I6" s="20" t="s">
        <v>759</v>
      </c>
      <c r="K6" s="27" t="s">
        <v>761</v>
      </c>
      <c r="L6" s="27" t="s">
        <v>742</v>
      </c>
      <c r="M6" s="27" t="s">
        <v>748</v>
      </c>
    </row>
    <row r="7" spans="1:13" ht="12.75" customHeight="1" x14ac:dyDescent="0.25">
      <c r="B7" s="22" t="s">
        <v>657</v>
      </c>
      <c r="C7" s="9">
        <v>2000</v>
      </c>
      <c r="D7" s="6">
        <v>1000</v>
      </c>
      <c r="E7"/>
      <c r="F7" s="34" t="s">
        <v>763</v>
      </c>
      <c r="G7" s="31">
        <f>COUNTIF(I17:I516,"&gt;=2900")</f>
        <v>350</v>
      </c>
      <c r="H7" s="37">
        <f>AVERAGEIF(I17:I516,"&gt;=2900",E17:E516)</f>
        <v>1401.5142857142857</v>
      </c>
      <c r="I7" s="28">
        <f>AVERAGEIF(I17:I516,"&gt;=2900",F17:F516)</f>
        <v>3.5540857142857138</v>
      </c>
      <c r="K7" s="26" t="s">
        <v>755</v>
      </c>
      <c r="L7" s="26" t="s">
        <v>818</v>
      </c>
      <c r="M7" s="26" t="s">
        <v>752</v>
      </c>
    </row>
    <row r="8" spans="1:13" x14ac:dyDescent="0.25">
      <c r="B8" s="17" t="s">
        <v>658</v>
      </c>
      <c r="C8" s="23">
        <v>3.8</v>
      </c>
      <c r="D8" s="24">
        <v>1.8</v>
      </c>
      <c r="E8"/>
      <c r="F8" s="35" t="s">
        <v>764</v>
      </c>
      <c r="G8" s="25">
        <f>COUNTIFS(G17:G516,"Yes",D17:D516,"In State")</f>
        <v>5</v>
      </c>
      <c r="H8" s="36">
        <f>AVERAGEIFS(E17:E516,D17:D516,"In State",G17:G516,"Yes")</f>
        <v>2149</v>
      </c>
      <c r="I8" s="24">
        <f>AVERAGEIFS(F17:F516,D17:D516,"In State",G17:G516,"Yes")</f>
        <v>3.9659999999999997</v>
      </c>
    </row>
    <row r="9" spans="1:13" x14ac:dyDescent="0.25">
      <c r="B9" s="21"/>
      <c r="C9" s="5"/>
      <c r="E9"/>
      <c r="F9"/>
      <c r="G9"/>
      <c r="H9"/>
      <c r="I9"/>
    </row>
    <row r="10" spans="1:13" x14ac:dyDescent="0.25">
      <c r="B10" s="64" t="s">
        <v>803</v>
      </c>
      <c r="C10" s="64"/>
      <c r="D10" s="64"/>
      <c r="E10"/>
      <c r="F10"/>
      <c r="G10"/>
      <c r="H10"/>
      <c r="I10"/>
    </row>
    <row r="11" spans="1:13" x14ac:dyDescent="0.25">
      <c r="B11" s="30" t="s">
        <v>753</v>
      </c>
      <c r="C11" s="31">
        <v>2900</v>
      </c>
      <c r="D11" s="33"/>
      <c r="E11"/>
      <c r="F11"/>
      <c r="G11" s="11"/>
      <c r="H11"/>
      <c r="I11"/>
      <c r="L11" s="26"/>
    </row>
    <row r="12" spans="1:13" x14ac:dyDescent="0.25">
      <c r="B12" s="17" t="s">
        <v>754</v>
      </c>
      <c r="C12" s="25">
        <v>600</v>
      </c>
      <c r="D12" s="32"/>
      <c r="E12"/>
      <c r="F12"/>
      <c r="G12" s="11"/>
      <c r="H12"/>
      <c r="I12"/>
      <c r="L12" s="26"/>
    </row>
    <row r="13" spans="1:13" x14ac:dyDescent="0.25">
      <c r="B13" s="29"/>
      <c r="C13" s="9"/>
      <c r="D13" s="29"/>
      <c r="E13"/>
      <c r="F13"/>
      <c r="G13" s="11"/>
      <c r="H13"/>
      <c r="I13"/>
      <c r="L13" s="26"/>
    </row>
    <row r="14" spans="1:13" x14ac:dyDescent="0.25">
      <c r="D14" s="7"/>
      <c r="E14" s="8"/>
      <c r="F14" s="9"/>
      <c r="G14" s="12"/>
      <c r="H14" s="5"/>
      <c r="I14" s="10"/>
      <c r="J14" s="11"/>
      <c r="K14" s="11"/>
      <c r="L14" s="26"/>
    </row>
    <row r="15" spans="1:13" x14ac:dyDescent="0.25">
      <c r="D15" s="7"/>
      <c r="E15" s="8"/>
      <c r="F15" s="9"/>
      <c r="G15" s="12"/>
      <c r="H15" s="5"/>
      <c r="I15" s="10"/>
      <c r="J15" s="11"/>
      <c r="K15" s="11"/>
      <c r="L15" s="26"/>
    </row>
    <row r="16" spans="1:13" ht="13.8" thickBot="1" x14ac:dyDescent="0.3">
      <c r="A16" s="13" t="s">
        <v>797</v>
      </c>
      <c r="B16" s="13" t="s">
        <v>0</v>
      </c>
      <c r="C16" s="13" t="s">
        <v>1</v>
      </c>
      <c r="D16" s="14" t="s">
        <v>761</v>
      </c>
      <c r="E16" s="15" t="s">
        <v>657</v>
      </c>
      <c r="F16" s="16" t="s">
        <v>658</v>
      </c>
      <c r="G16" s="13" t="s">
        <v>749</v>
      </c>
      <c r="H16" s="16" t="s">
        <v>750</v>
      </c>
      <c r="I16" s="13" t="s">
        <v>742</v>
      </c>
      <c r="J16" s="13" t="s">
        <v>748</v>
      </c>
      <c r="L16" s="26"/>
    </row>
    <row r="17" spans="1:10" ht="13.8" thickTop="1" x14ac:dyDescent="0.25">
      <c r="A17" s="26" t="s">
        <v>798</v>
      </c>
      <c r="B17" t="s">
        <v>4</v>
      </c>
      <c r="C17" t="s">
        <v>84</v>
      </c>
      <c r="D17" s="4" t="str">
        <f>IF(A17="UT","In State","Out State")</f>
        <v>In State</v>
      </c>
      <c r="E17" s="1">
        <v>2300</v>
      </c>
      <c r="F17" s="3">
        <v>4</v>
      </c>
      <c r="G17" s="1" t="str">
        <f>IF(AND(E17&gt;=$C$7,F17&gt;=$C$8),"Yes","No")</f>
        <v>Yes</v>
      </c>
      <c r="H17" s="6" t="str">
        <f>IF(OR(E17&lt;$D$7,F17&lt;D8),"Yes","No")</f>
        <v>No</v>
      </c>
      <c r="I17" s="6">
        <f>F17*$C$12+E17</f>
        <v>4700</v>
      </c>
      <c r="J17" s="39" t="str">
        <f>IF(G17="Yes","Early Admit",IF(H17="Yes","Early Reject",IF(I17&gt;=$C$11,"Admit","Reject")))</f>
        <v>Early Admit</v>
      </c>
    </row>
    <row r="18" spans="1:10" x14ac:dyDescent="0.25">
      <c r="A18" s="26" t="s">
        <v>799</v>
      </c>
      <c r="B18" t="s">
        <v>94</v>
      </c>
      <c r="C18" t="s">
        <v>49</v>
      </c>
      <c r="D18" s="4" t="str">
        <f t="shared" ref="D18:D81" si="0">IF(A18="UT","In State","Out State")</f>
        <v>Out State</v>
      </c>
      <c r="E18" s="1">
        <v>2300</v>
      </c>
      <c r="F18" s="3">
        <v>4</v>
      </c>
      <c r="G18" s="1" t="str">
        <f t="shared" ref="G18:G81" si="1">IF(AND(E18&gt;=$C$7,F18&gt;=$C$8),"Yes","No")</f>
        <v>Yes</v>
      </c>
      <c r="H18" s="6" t="str">
        <f t="shared" ref="H18:H81" si="2">IF(OR(E18&lt;$D$7,F18&lt;D9),"Yes","No")</f>
        <v>No</v>
      </c>
      <c r="I18" s="6">
        <f t="shared" ref="I18:I81" si="3">F18*$C$12+E18</f>
        <v>4700</v>
      </c>
      <c r="J18" s="39" t="str">
        <f t="shared" ref="J18:J81" si="4">IF(G18="Yes","Early Admit",IF(H18="Yes","Early Reject",IF(I18&gt;=$C$11,"Admit","Reject")))</f>
        <v>Early Admit</v>
      </c>
    </row>
    <row r="19" spans="1:10" x14ac:dyDescent="0.25">
      <c r="A19" s="26" t="s">
        <v>800</v>
      </c>
      <c r="B19" t="s">
        <v>181</v>
      </c>
      <c r="C19" t="s">
        <v>193</v>
      </c>
      <c r="D19" s="4" t="str">
        <f t="shared" si="0"/>
        <v>Out State</v>
      </c>
      <c r="E19" s="1">
        <v>2300</v>
      </c>
      <c r="F19" s="3">
        <v>4</v>
      </c>
      <c r="G19" s="1" t="str">
        <f t="shared" si="1"/>
        <v>Yes</v>
      </c>
      <c r="H19" s="6" t="str">
        <f t="shared" si="2"/>
        <v>No</v>
      </c>
      <c r="I19" s="6">
        <f t="shared" si="3"/>
        <v>4700</v>
      </c>
      <c r="J19" s="39" t="str">
        <f t="shared" si="4"/>
        <v>Early Admit</v>
      </c>
    </row>
    <row r="20" spans="1:10" x14ac:dyDescent="0.25">
      <c r="A20" s="26" t="s">
        <v>798</v>
      </c>
      <c r="B20" t="s">
        <v>409</v>
      </c>
      <c r="C20" t="s">
        <v>290</v>
      </c>
      <c r="D20" s="4" t="str">
        <f t="shared" si="0"/>
        <v>In State</v>
      </c>
      <c r="E20" s="1">
        <v>2245</v>
      </c>
      <c r="F20" s="3">
        <v>4</v>
      </c>
      <c r="G20" s="1" t="str">
        <f t="shared" si="1"/>
        <v>Yes</v>
      </c>
      <c r="H20" s="6" t="str">
        <f t="shared" si="2"/>
        <v>No</v>
      </c>
      <c r="I20" s="6">
        <f t="shared" si="3"/>
        <v>4645</v>
      </c>
      <c r="J20" s="39" t="str">
        <f t="shared" si="4"/>
        <v>Early Admit</v>
      </c>
    </row>
    <row r="21" spans="1:10" x14ac:dyDescent="0.25">
      <c r="A21" s="26" t="s">
        <v>800</v>
      </c>
      <c r="B21" t="s">
        <v>206</v>
      </c>
      <c r="C21" t="s">
        <v>487</v>
      </c>
      <c r="D21" s="4" t="str">
        <f t="shared" si="0"/>
        <v>Out State</v>
      </c>
      <c r="E21" s="1">
        <v>2200</v>
      </c>
      <c r="F21" s="3">
        <v>4</v>
      </c>
      <c r="G21" s="1" t="str">
        <f t="shared" si="1"/>
        <v>Yes</v>
      </c>
      <c r="H21" s="6" t="str">
        <f t="shared" si="2"/>
        <v>No</v>
      </c>
      <c r="I21" s="6">
        <f t="shared" si="3"/>
        <v>4600</v>
      </c>
      <c r="J21" s="39" t="str">
        <f t="shared" si="4"/>
        <v>Early Admit</v>
      </c>
    </row>
    <row r="22" spans="1:10" x14ac:dyDescent="0.25">
      <c r="A22" s="26" t="s">
        <v>801</v>
      </c>
      <c r="B22" t="s">
        <v>386</v>
      </c>
      <c r="C22" t="s">
        <v>309</v>
      </c>
      <c r="D22" s="4" t="str">
        <f t="shared" si="0"/>
        <v>Out State</v>
      </c>
      <c r="E22" s="1">
        <v>2200</v>
      </c>
      <c r="F22" s="3">
        <v>4</v>
      </c>
      <c r="G22" s="1" t="str">
        <f t="shared" si="1"/>
        <v>Yes</v>
      </c>
      <c r="H22" s="6" t="str">
        <f t="shared" si="2"/>
        <v>No</v>
      </c>
      <c r="I22" s="6">
        <f t="shared" si="3"/>
        <v>4600</v>
      </c>
      <c r="J22" s="39" t="str">
        <f t="shared" si="4"/>
        <v>Early Admit</v>
      </c>
    </row>
    <row r="23" spans="1:10" x14ac:dyDescent="0.25">
      <c r="A23" s="26" t="s">
        <v>800</v>
      </c>
      <c r="B23" t="s">
        <v>689</v>
      </c>
      <c r="C23" t="s">
        <v>40</v>
      </c>
      <c r="D23" s="4" t="str">
        <f t="shared" si="0"/>
        <v>Out State</v>
      </c>
      <c r="E23" s="1">
        <v>2124</v>
      </c>
      <c r="F23" s="3">
        <v>3.98</v>
      </c>
      <c r="G23" s="1" t="str">
        <f t="shared" si="1"/>
        <v>Yes</v>
      </c>
      <c r="H23" s="6" t="str">
        <f t="shared" si="2"/>
        <v>No</v>
      </c>
      <c r="I23" s="6">
        <f t="shared" si="3"/>
        <v>4512</v>
      </c>
      <c r="J23" s="39" t="str">
        <f t="shared" si="4"/>
        <v>Early Admit</v>
      </c>
    </row>
    <row r="24" spans="1:10" x14ac:dyDescent="0.25">
      <c r="A24" s="26" t="s">
        <v>800</v>
      </c>
      <c r="B24" t="s">
        <v>115</v>
      </c>
      <c r="C24" t="s">
        <v>121</v>
      </c>
      <c r="D24" s="4" t="str">
        <f t="shared" si="0"/>
        <v>Out State</v>
      </c>
      <c r="E24" s="1">
        <v>2321</v>
      </c>
      <c r="F24" s="3">
        <v>3.64</v>
      </c>
      <c r="G24" s="1" t="str">
        <f t="shared" si="1"/>
        <v>No</v>
      </c>
      <c r="H24" s="6" t="str">
        <f t="shared" si="2"/>
        <v>No</v>
      </c>
      <c r="I24" s="6">
        <f t="shared" si="3"/>
        <v>4505</v>
      </c>
      <c r="J24" s="39" t="str">
        <f t="shared" si="4"/>
        <v>Admit</v>
      </c>
    </row>
    <row r="25" spans="1:10" x14ac:dyDescent="0.25">
      <c r="A25" s="26" t="s">
        <v>800</v>
      </c>
      <c r="B25" t="s">
        <v>737</v>
      </c>
      <c r="C25" t="s">
        <v>738</v>
      </c>
      <c r="D25" s="4" t="str">
        <f t="shared" si="0"/>
        <v>Out State</v>
      </c>
      <c r="E25" s="1">
        <v>2100</v>
      </c>
      <c r="F25" s="3">
        <v>4</v>
      </c>
      <c r="G25" s="1" t="str">
        <f t="shared" si="1"/>
        <v>Yes</v>
      </c>
      <c r="H25" s="6" t="str">
        <f t="shared" si="2"/>
        <v>Yes</v>
      </c>
      <c r="I25" s="6">
        <f t="shared" si="3"/>
        <v>4500</v>
      </c>
      <c r="J25" s="39" t="str">
        <f t="shared" si="4"/>
        <v>Early Admit</v>
      </c>
    </row>
    <row r="26" spans="1:10" x14ac:dyDescent="0.25">
      <c r="A26" s="26" t="s">
        <v>798</v>
      </c>
      <c r="B26" t="s">
        <v>128</v>
      </c>
      <c r="C26" t="s">
        <v>448</v>
      </c>
      <c r="D26" s="4" t="str">
        <f t="shared" si="0"/>
        <v>In State</v>
      </c>
      <c r="E26" s="1">
        <v>2100</v>
      </c>
      <c r="F26" s="3">
        <v>4</v>
      </c>
      <c r="G26" s="1" t="str">
        <f t="shared" si="1"/>
        <v>Yes</v>
      </c>
      <c r="H26" s="6" t="str">
        <f t="shared" si="2"/>
        <v>Yes</v>
      </c>
      <c r="I26" s="6">
        <f t="shared" si="3"/>
        <v>4500</v>
      </c>
      <c r="J26" s="39" t="str">
        <f t="shared" si="4"/>
        <v>Early Admit</v>
      </c>
    </row>
    <row r="27" spans="1:10" x14ac:dyDescent="0.25">
      <c r="A27" s="26" t="s">
        <v>801</v>
      </c>
      <c r="B27" t="s">
        <v>250</v>
      </c>
      <c r="C27" t="s">
        <v>442</v>
      </c>
      <c r="D27" s="4" t="str">
        <f t="shared" si="0"/>
        <v>Out State</v>
      </c>
      <c r="E27" s="1">
        <v>2100</v>
      </c>
      <c r="F27" s="3">
        <v>4</v>
      </c>
      <c r="G27" s="1" t="str">
        <f t="shared" si="1"/>
        <v>Yes</v>
      </c>
      <c r="H27" s="6" t="str">
        <f t="shared" si="2"/>
        <v>Yes</v>
      </c>
      <c r="I27" s="6">
        <f t="shared" si="3"/>
        <v>4500</v>
      </c>
      <c r="J27" s="39" t="str">
        <f t="shared" si="4"/>
        <v>Early Admit</v>
      </c>
    </row>
    <row r="28" spans="1:10" x14ac:dyDescent="0.25">
      <c r="A28" s="26" t="s">
        <v>798</v>
      </c>
      <c r="B28" t="s">
        <v>665</v>
      </c>
      <c r="C28" t="s">
        <v>609</v>
      </c>
      <c r="D28" s="4" t="str">
        <f t="shared" si="0"/>
        <v>In State</v>
      </c>
      <c r="E28" s="1">
        <v>2100</v>
      </c>
      <c r="F28" s="3">
        <v>4</v>
      </c>
      <c r="G28" s="1" t="str">
        <f t="shared" si="1"/>
        <v>Yes</v>
      </c>
      <c r="H28" s="6" t="str">
        <f t="shared" si="2"/>
        <v>Yes</v>
      </c>
      <c r="I28" s="6">
        <f t="shared" si="3"/>
        <v>4500</v>
      </c>
      <c r="J28" s="39" t="str">
        <f t="shared" si="4"/>
        <v>Early Admit</v>
      </c>
    </row>
    <row r="29" spans="1:10" x14ac:dyDescent="0.25">
      <c r="A29" s="26" t="s">
        <v>800</v>
      </c>
      <c r="B29" t="s">
        <v>432</v>
      </c>
      <c r="C29" t="s">
        <v>262</v>
      </c>
      <c r="D29" s="4" t="str">
        <f t="shared" si="0"/>
        <v>Out State</v>
      </c>
      <c r="E29" s="1">
        <v>2100</v>
      </c>
      <c r="F29" s="3">
        <v>4</v>
      </c>
      <c r="G29" s="1" t="str">
        <f t="shared" si="1"/>
        <v>Yes</v>
      </c>
      <c r="H29" s="6" t="str">
        <f t="shared" si="2"/>
        <v>Yes</v>
      </c>
      <c r="I29" s="6">
        <f t="shared" si="3"/>
        <v>4500</v>
      </c>
      <c r="J29" s="39" t="str">
        <f t="shared" si="4"/>
        <v>Early Admit</v>
      </c>
    </row>
    <row r="30" spans="1:10" x14ac:dyDescent="0.25">
      <c r="A30" s="26" t="s">
        <v>799</v>
      </c>
      <c r="B30" t="s">
        <v>140</v>
      </c>
      <c r="C30" t="s">
        <v>545</v>
      </c>
      <c r="D30" s="4" t="str">
        <f t="shared" si="0"/>
        <v>Out State</v>
      </c>
      <c r="E30" s="1">
        <v>2010</v>
      </c>
      <c r="F30" s="3">
        <v>4</v>
      </c>
      <c r="G30" s="1" t="str">
        <f t="shared" si="1"/>
        <v>Yes</v>
      </c>
      <c r="H30" s="6" t="str">
        <f t="shared" si="2"/>
        <v>Yes</v>
      </c>
      <c r="I30" s="6">
        <f t="shared" si="3"/>
        <v>4410</v>
      </c>
      <c r="J30" s="39" t="str">
        <f t="shared" si="4"/>
        <v>Early Admit</v>
      </c>
    </row>
    <row r="31" spans="1:10" x14ac:dyDescent="0.25">
      <c r="A31" s="26" t="s">
        <v>799</v>
      </c>
      <c r="B31" t="s">
        <v>461</v>
      </c>
      <c r="C31" t="s">
        <v>229</v>
      </c>
      <c r="D31" s="4" t="str">
        <f t="shared" si="0"/>
        <v>Out State</v>
      </c>
      <c r="E31" s="1">
        <v>2010</v>
      </c>
      <c r="F31" s="3">
        <v>4</v>
      </c>
      <c r="G31" s="1" t="str">
        <f t="shared" si="1"/>
        <v>Yes</v>
      </c>
      <c r="H31" s="6" t="str">
        <f t="shared" si="2"/>
        <v>Yes</v>
      </c>
      <c r="I31" s="6">
        <f t="shared" si="3"/>
        <v>4410</v>
      </c>
      <c r="J31" s="39" t="str">
        <f t="shared" si="4"/>
        <v>Early Admit</v>
      </c>
    </row>
    <row r="32" spans="1:10" x14ac:dyDescent="0.25">
      <c r="A32" s="26" t="s">
        <v>799</v>
      </c>
      <c r="B32" t="s">
        <v>126</v>
      </c>
      <c r="C32" t="s">
        <v>554</v>
      </c>
      <c r="D32" s="4" t="str">
        <f t="shared" si="0"/>
        <v>Out State</v>
      </c>
      <c r="E32" s="1">
        <v>1994</v>
      </c>
      <c r="F32" s="3">
        <v>4</v>
      </c>
      <c r="G32" s="1" t="str">
        <f t="shared" si="1"/>
        <v>No</v>
      </c>
      <c r="H32" s="6" t="str">
        <f t="shared" si="2"/>
        <v>Yes</v>
      </c>
      <c r="I32" s="6">
        <f t="shared" si="3"/>
        <v>4394</v>
      </c>
      <c r="J32" s="39" t="str">
        <f t="shared" si="4"/>
        <v>Early Reject</v>
      </c>
    </row>
    <row r="33" spans="1:10" x14ac:dyDescent="0.25">
      <c r="A33" s="26" t="s">
        <v>800</v>
      </c>
      <c r="B33" t="s">
        <v>353</v>
      </c>
      <c r="C33" t="s">
        <v>209</v>
      </c>
      <c r="D33" s="4" t="str">
        <f t="shared" si="0"/>
        <v>Out State</v>
      </c>
      <c r="E33" s="1">
        <v>2100</v>
      </c>
      <c r="F33" s="3">
        <v>3.75</v>
      </c>
      <c r="G33" s="1" t="str">
        <f t="shared" si="1"/>
        <v>No</v>
      </c>
      <c r="H33" s="6" t="str">
        <f t="shared" si="2"/>
        <v>Yes</v>
      </c>
      <c r="I33" s="6">
        <f t="shared" si="3"/>
        <v>4350</v>
      </c>
      <c r="J33" s="39" t="str">
        <f t="shared" si="4"/>
        <v>Early Reject</v>
      </c>
    </row>
    <row r="34" spans="1:10" x14ac:dyDescent="0.25">
      <c r="A34" s="26" t="s">
        <v>798</v>
      </c>
      <c r="B34" t="s">
        <v>584</v>
      </c>
      <c r="C34" t="s">
        <v>80</v>
      </c>
      <c r="D34" s="4" t="str">
        <f t="shared" si="0"/>
        <v>In State</v>
      </c>
      <c r="E34" s="1">
        <v>2100</v>
      </c>
      <c r="F34" s="3">
        <v>3.75</v>
      </c>
      <c r="G34" s="1" t="str">
        <f t="shared" si="1"/>
        <v>No</v>
      </c>
      <c r="H34" s="6" t="str">
        <f t="shared" si="2"/>
        <v>Yes</v>
      </c>
      <c r="I34" s="6">
        <f t="shared" si="3"/>
        <v>4350</v>
      </c>
      <c r="J34" s="39" t="str">
        <f t="shared" si="4"/>
        <v>Early Reject</v>
      </c>
    </row>
    <row r="35" spans="1:10" x14ac:dyDescent="0.25">
      <c r="A35" s="26" t="s">
        <v>801</v>
      </c>
      <c r="B35" t="s">
        <v>16</v>
      </c>
      <c r="C35" t="s">
        <v>323</v>
      </c>
      <c r="D35" s="4" t="str">
        <f t="shared" si="0"/>
        <v>Out State</v>
      </c>
      <c r="E35" s="1">
        <v>2200</v>
      </c>
      <c r="F35" s="3">
        <v>3.5</v>
      </c>
      <c r="G35" s="1" t="str">
        <f t="shared" si="1"/>
        <v>No</v>
      </c>
      <c r="H35" s="6" t="str">
        <f t="shared" si="2"/>
        <v>Yes</v>
      </c>
      <c r="I35" s="6">
        <f t="shared" si="3"/>
        <v>4300</v>
      </c>
      <c r="J35" s="39" t="str">
        <f t="shared" si="4"/>
        <v>Early Reject</v>
      </c>
    </row>
    <row r="36" spans="1:10" x14ac:dyDescent="0.25">
      <c r="A36" s="26" t="s">
        <v>800</v>
      </c>
      <c r="B36" t="s">
        <v>215</v>
      </c>
      <c r="C36" t="s">
        <v>476</v>
      </c>
      <c r="D36" s="4" t="str">
        <f t="shared" si="0"/>
        <v>Out State</v>
      </c>
      <c r="E36" s="1">
        <v>1899</v>
      </c>
      <c r="F36" s="3">
        <v>4</v>
      </c>
      <c r="G36" s="1" t="str">
        <f t="shared" si="1"/>
        <v>No</v>
      </c>
      <c r="H36" s="6" t="str">
        <f t="shared" si="2"/>
        <v>Yes</v>
      </c>
      <c r="I36" s="6">
        <f t="shared" si="3"/>
        <v>4299</v>
      </c>
      <c r="J36" s="39" t="str">
        <f t="shared" si="4"/>
        <v>Early Reject</v>
      </c>
    </row>
    <row r="37" spans="1:10" x14ac:dyDescent="0.25">
      <c r="A37" s="26" t="s">
        <v>798</v>
      </c>
      <c r="B37" t="s">
        <v>14</v>
      </c>
      <c r="C37" t="s">
        <v>58</v>
      </c>
      <c r="D37" s="4" t="str">
        <f t="shared" si="0"/>
        <v>In State</v>
      </c>
      <c r="E37" s="1">
        <v>2000</v>
      </c>
      <c r="F37" s="3">
        <v>3.83</v>
      </c>
      <c r="G37" s="1" t="str">
        <f t="shared" si="1"/>
        <v>Yes</v>
      </c>
      <c r="H37" s="6" t="str">
        <f t="shared" si="2"/>
        <v>Yes</v>
      </c>
      <c r="I37" s="6">
        <f t="shared" si="3"/>
        <v>4298</v>
      </c>
      <c r="J37" s="39" t="str">
        <f t="shared" si="4"/>
        <v>Early Admit</v>
      </c>
    </row>
    <row r="38" spans="1:10" x14ac:dyDescent="0.25">
      <c r="A38" s="26" t="s">
        <v>800</v>
      </c>
      <c r="B38" t="s">
        <v>656</v>
      </c>
      <c r="C38" t="s">
        <v>452</v>
      </c>
      <c r="D38" s="4" t="str">
        <f t="shared" si="0"/>
        <v>Out State</v>
      </c>
      <c r="E38" s="1">
        <v>1885</v>
      </c>
      <c r="F38" s="3">
        <v>4</v>
      </c>
      <c r="G38" s="1" t="str">
        <f t="shared" si="1"/>
        <v>No</v>
      </c>
      <c r="H38" s="6" t="str">
        <f t="shared" si="2"/>
        <v>Yes</v>
      </c>
      <c r="I38" s="6">
        <f t="shared" si="3"/>
        <v>4285</v>
      </c>
      <c r="J38" s="39" t="str">
        <f t="shared" si="4"/>
        <v>Early Reject</v>
      </c>
    </row>
    <row r="39" spans="1:10" x14ac:dyDescent="0.25">
      <c r="A39" s="26" t="s">
        <v>800</v>
      </c>
      <c r="B39" t="s">
        <v>690</v>
      </c>
      <c r="C39" t="s">
        <v>618</v>
      </c>
      <c r="D39" s="4" t="str">
        <f t="shared" si="0"/>
        <v>Out State</v>
      </c>
      <c r="E39" s="1">
        <v>1885</v>
      </c>
      <c r="F39" s="3">
        <v>3.94</v>
      </c>
      <c r="G39" s="1" t="str">
        <f t="shared" si="1"/>
        <v>No</v>
      </c>
      <c r="H39" s="6" t="str">
        <f t="shared" si="2"/>
        <v>Yes</v>
      </c>
      <c r="I39" s="6">
        <f t="shared" si="3"/>
        <v>4249</v>
      </c>
      <c r="J39" s="39" t="str">
        <f t="shared" si="4"/>
        <v>Early Reject</v>
      </c>
    </row>
    <row r="40" spans="1:10" x14ac:dyDescent="0.25">
      <c r="A40" s="26" t="s">
        <v>798</v>
      </c>
      <c r="B40" t="s">
        <v>66</v>
      </c>
      <c r="C40" t="s">
        <v>595</v>
      </c>
      <c r="D40" s="4" t="str">
        <f t="shared" si="0"/>
        <v>In State</v>
      </c>
      <c r="E40" s="1">
        <v>1994</v>
      </c>
      <c r="F40" s="3">
        <v>3.74</v>
      </c>
      <c r="G40" s="1" t="str">
        <f t="shared" si="1"/>
        <v>No</v>
      </c>
      <c r="H40" s="6" t="str">
        <f t="shared" si="2"/>
        <v>Yes</v>
      </c>
      <c r="I40" s="6">
        <f t="shared" si="3"/>
        <v>4238</v>
      </c>
      <c r="J40" s="39" t="str">
        <f t="shared" si="4"/>
        <v>Early Reject</v>
      </c>
    </row>
    <row r="41" spans="1:10" x14ac:dyDescent="0.25">
      <c r="A41" s="26" t="s">
        <v>801</v>
      </c>
      <c r="B41" t="s">
        <v>146</v>
      </c>
      <c r="C41" t="s">
        <v>195</v>
      </c>
      <c r="D41" s="4" t="str">
        <f t="shared" si="0"/>
        <v>Out State</v>
      </c>
      <c r="E41" s="1">
        <v>1885</v>
      </c>
      <c r="F41" s="3">
        <v>3.91</v>
      </c>
      <c r="G41" s="1" t="str">
        <f t="shared" si="1"/>
        <v>No</v>
      </c>
      <c r="H41" s="6" t="str">
        <f t="shared" si="2"/>
        <v>Yes</v>
      </c>
      <c r="I41" s="6">
        <f t="shared" si="3"/>
        <v>4231</v>
      </c>
      <c r="J41" s="39" t="str">
        <f t="shared" si="4"/>
        <v>Early Reject</v>
      </c>
    </row>
    <row r="42" spans="1:10" x14ac:dyDescent="0.25">
      <c r="A42" s="26" t="s">
        <v>798</v>
      </c>
      <c r="B42" t="s">
        <v>231</v>
      </c>
      <c r="C42" t="s">
        <v>82</v>
      </c>
      <c r="D42" s="4" t="str">
        <f t="shared" si="0"/>
        <v>In State</v>
      </c>
      <c r="E42" s="1">
        <v>1825</v>
      </c>
      <c r="F42" s="3">
        <v>4</v>
      </c>
      <c r="G42" s="1" t="str">
        <f t="shared" si="1"/>
        <v>No</v>
      </c>
      <c r="H42" s="6" t="str">
        <f t="shared" si="2"/>
        <v>Yes</v>
      </c>
      <c r="I42" s="6">
        <f t="shared" si="3"/>
        <v>4225</v>
      </c>
      <c r="J42" s="39" t="str">
        <f t="shared" si="4"/>
        <v>Early Reject</v>
      </c>
    </row>
    <row r="43" spans="1:10" x14ac:dyDescent="0.25">
      <c r="A43" s="26" t="s">
        <v>800</v>
      </c>
      <c r="B43" t="s">
        <v>377</v>
      </c>
      <c r="C43" t="s">
        <v>318</v>
      </c>
      <c r="D43" s="4" t="str">
        <f t="shared" si="0"/>
        <v>Out State</v>
      </c>
      <c r="E43" s="1">
        <v>1825</v>
      </c>
      <c r="F43" s="3">
        <v>4</v>
      </c>
      <c r="G43" s="1" t="str">
        <f t="shared" si="1"/>
        <v>No</v>
      </c>
      <c r="H43" s="6" t="str">
        <f t="shared" si="2"/>
        <v>Yes</v>
      </c>
      <c r="I43" s="6">
        <f t="shared" si="3"/>
        <v>4225</v>
      </c>
      <c r="J43" s="39" t="str">
        <f t="shared" si="4"/>
        <v>Early Reject</v>
      </c>
    </row>
    <row r="44" spans="1:10" x14ac:dyDescent="0.25">
      <c r="A44" s="26" t="s">
        <v>799</v>
      </c>
      <c r="B44" t="s">
        <v>672</v>
      </c>
      <c r="C44" t="s">
        <v>204</v>
      </c>
      <c r="D44" s="4" t="str">
        <f t="shared" si="0"/>
        <v>Out State</v>
      </c>
      <c r="E44" s="1">
        <v>1884</v>
      </c>
      <c r="F44" s="3">
        <v>3.89</v>
      </c>
      <c r="G44" s="1" t="str">
        <f t="shared" si="1"/>
        <v>No</v>
      </c>
      <c r="H44" s="6" t="str">
        <f t="shared" si="2"/>
        <v>Yes</v>
      </c>
      <c r="I44" s="6">
        <f t="shared" si="3"/>
        <v>4218</v>
      </c>
      <c r="J44" s="39" t="str">
        <f t="shared" si="4"/>
        <v>Early Reject</v>
      </c>
    </row>
    <row r="45" spans="1:10" x14ac:dyDescent="0.25">
      <c r="A45" s="26" t="s">
        <v>799</v>
      </c>
      <c r="B45" t="s">
        <v>644</v>
      </c>
      <c r="C45" t="s">
        <v>244</v>
      </c>
      <c r="D45" s="4" t="str">
        <f t="shared" si="0"/>
        <v>Out State</v>
      </c>
      <c r="E45" s="1">
        <v>1880</v>
      </c>
      <c r="F45" s="3">
        <v>3.89</v>
      </c>
      <c r="G45" s="1" t="str">
        <f t="shared" si="1"/>
        <v>No</v>
      </c>
      <c r="H45" s="6" t="str">
        <f t="shared" si="2"/>
        <v>Yes</v>
      </c>
      <c r="I45" s="6">
        <f t="shared" si="3"/>
        <v>4214</v>
      </c>
      <c r="J45" s="39" t="str">
        <f t="shared" si="4"/>
        <v>Early Reject</v>
      </c>
    </row>
    <row r="46" spans="1:10" x14ac:dyDescent="0.25">
      <c r="A46" s="26" t="s">
        <v>800</v>
      </c>
      <c r="B46" t="s">
        <v>158</v>
      </c>
      <c r="C46" t="s">
        <v>526</v>
      </c>
      <c r="D46" s="4" t="str">
        <f t="shared" si="0"/>
        <v>Out State</v>
      </c>
      <c r="E46" s="1">
        <v>1900</v>
      </c>
      <c r="F46" s="3">
        <v>3.84</v>
      </c>
      <c r="G46" s="1" t="str">
        <f t="shared" si="1"/>
        <v>No</v>
      </c>
      <c r="H46" s="6" t="str">
        <f t="shared" si="2"/>
        <v>Yes</v>
      </c>
      <c r="I46" s="6">
        <f t="shared" si="3"/>
        <v>4204</v>
      </c>
      <c r="J46" s="39" t="str">
        <f t="shared" si="4"/>
        <v>Early Reject</v>
      </c>
    </row>
    <row r="47" spans="1:10" x14ac:dyDescent="0.25">
      <c r="A47" s="26" t="s">
        <v>798</v>
      </c>
      <c r="B47" t="s">
        <v>671</v>
      </c>
      <c r="C47" t="s">
        <v>84</v>
      </c>
      <c r="D47" s="4" t="str">
        <f t="shared" si="0"/>
        <v>In State</v>
      </c>
      <c r="E47" s="1">
        <v>1799</v>
      </c>
      <c r="F47" s="3">
        <v>4</v>
      </c>
      <c r="G47" s="1" t="str">
        <f t="shared" si="1"/>
        <v>No</v>
      </c>
      <c r="H47" s="6" t="str">
        <f t="shared" si="2"/>
        <v>Yes</v>
      </c>
      <c r="I47" s="6">
        <f t="shared" si="3"/>
        <v>4199</v>
      </c>
      <c r="J47" s="39" t="str">
        <f t="shared" si="4"/>
        <v>Early Reject</v>
      </c>
    </row>
    <row r="48" spans="1:10" x14ac:dyDescent="0.25">
      <c r="A48" s="26" t="s">
        <v>800</v>
      </c>
      <c r="B48" t="s">
        <v>500</v>
      </c>
      <c r="C48" t="s">
        <v>193</v>
      </c>
      <c r="D48" s="4" t="str">
        <f t="shared" si="0"/>
        <v>Out State</v>
      </c>
      <c r="E48" s="1">
        <v>1795</v>
      </c>
      <c r="F48" s="3">
        <v>4</v>
      </c>
      <c r="G48" s="1" t="str">
        <f t="shared" si="1"/>
        <v>No</v>
      </c>
      <c r="H48" s="6" t="str">
        <f t="shared" si="2"/>
        <v>Yes</v>
      </c>
      <c r="I48" s="6">
        <f t="shared" si="3"/>
        <v>4195</v>
      </c>
      <c r="J48" s="39" t="str">
        <f t="shared" si="4"/>
        <v>Early Reject</v>
      </c>
    </row>
    <row r="49" spans="1:10" x14ac:dyDescent="0.25">
      <c r="A49" s="26" t="s">
        <v>801</v>
      </c>
      <c r="B49" t="s">
        <v>89</v>
      </c>
      <c r="C49" t="s">
        <v>804</v>
      </c>
      <c r="D49" s="4" t="str">
        <f t="shared" si="0"/>
        <v>Out State</v>
      </c>
      <c r="E49" s="1">
        <v>1885</v>
      </c>
      <c r="F49" s="3">
        <v>3.82</v>
      </c>
      <c r="G49" s="1" t="str">
        <f t="shared" si="1"/>
        <v>No</v>
      </c>
      <c r="H49" s="6" t="str">
        <f t="shared" si="2"/>
        <v>Yes</v>
      </c>
      <c r="I49" s="6">
        <f t="shared" si="3"/>
        <v>4177</v>
      </c>
      <c r="J49" s="39" t="str">
        <f t="shared" si="4"/>
        <v>Early Reject</v>
      </c>
    </row>
    <row r="50" spans="1:10" x14ac:dyDescent="0.25">
      <c r="A50" s="26" t="s">
        <v>801</v>
      </c>
      <c r="B50" t="s">
        <v>83</v>
      </c>
      <c r="C50" t="s">
        <v>5</v>
      </c>
      <c r="D50" s="4" t="str">
        <f t="shared" si="0"/>
        <v>Out State</v>
      </c>
      <c r="E50" s="1">
        <v>1884</v>
      </c>
      <c r="F50" s="3">
        <v>3.79</v>
      </c>
      <c r="G50" s="1" t="str">
        <f t="shared" si="1"/>
        <v>No</v>
      </c>
      <c r="H50" s="6" t="str">
        <f t="shared" si="2"/>
        <v>Yes</v>
      </c>
      <c r="I50" s="6">
        <f t="shared" si="3"/>
        <v>4158</v>
      </c>
      <c r="J50" s="39" t="str">
        <f t="shared" si="4"/>
        <v>Early Reject</v>
      </c>
    </row>
    <row r="51" spans="1:10" x14ac:dyDescent="0.25">
      <c r="A51" s="26" t="s">
        <v>800</v>
      </c>
      <c r="B51" t="s">
        <v>2</v>
      </c>
      <c r="C51" t="s">
        <v>641</v>
      </c>
      <c r="D51" s="4" t="str">
        <f t="shared" si="0"/>
        <v>Out State</v>
      </c>
      <c r="E51" s="1">
        <v>2350</v>
      </c>
      <c r="F51" s="3">
        <v>3</v>
      </c>
      <c r="G51" s="1" t="str">
        <f t="shared" si="1"/>
        <v>No</v>
      </c>
      <c r="H51" s="6" t="str">
        <f t="shared" si="2"/>
        <v>Yes</v>
      </c>
      <c r="I51" s="6">
        <f t="shared" si="3"/>
        <v>4150</v>
      </c>
      <c r="J51" s="39" t="str">
        <f t="shared" si="4"/>
        <v>Early Reject</v>
      </c>
    </row>
    <row r="52" spans="1:10" x14ac:dyDescent="0.25">
      <c r="A52" s="26" t="s">
        <v>798</v>
      </c>
      <c r="B52" t="s">
        <v>423</v>
      </c>
      <c r="C52" t="s">
        <v>277</v>
      </c>
      <c r="D52" s="4" t="str">
        <f t="shared" si="0"/>
        <v>In State</v>
      </c>
      <c r="E52" s="1">
        <v>1800</v>
      </c>
      <c r="F52" s="3">
        <v>3.9</v>
      </c>
      <c r="G52" s="1" t="str">
        <f t="shared" si="1"/>
        <v>No</v>
      </c>
      <c r="H52" s="6" t="str">
        <f t="shared" si="2"/>
        <v>Yes</v>
      </c>
      <c r="I52" s="6">
        <f t="shared" si="3"/>
        <v>4140</v>
      </c>
      <c r="J52" s="39" t="str">
        <f t="shared" si="4"/>
        <v>Early Reject</v>
      </c>
    </row>
    <row r="53" spans="1:10" x14ac:dyDescent="0.25">
      <c r="A53" s="26" t="s">
        <v>798</v>
      </c>
      <c r="B53" t="s">
        <v>183</v>
      </c>
      <c r="C53" t="s">
        <v>84</v>
      </c>
      <c r="D53" s="4" t="str">
        <f t="shared" si="0"/>
        <v>In State</v>
      </c>
      <c r="E53" s="1">
        <v>1775</v>
      </c>
      <c r="F53" s="3">
        <v>3.93</v>
      </c>
      <c r="G53" s="1" t="str">
        <f t="shared" si="1"/>
        <v>No</v>
      </c>
      <c r="H53" s="6" t="str">
        <f t="shared" si="2"/>
        <v>Yes</v>
      </c>
      <c r="I53" s="6">
        <f t="shared" si="3"/>
        <v>4133</v>
      </c>
      <c r="J53" s="39" t="str">
        <f t="shared" si="4"/>
        <v>Early Reject</v>
      </c>
    </row>
    <row r="54" spans="1:10" x14ac:dyDescent="0.25">
      <c r="A54" s="26" t="s">
        <v>798</v>
      </c>
      <c r="B54" t="s">
        <v>165</v>
      </c>
      <c r="C54" t="s">
        <v>185</v>
      </c>
      <c r="D54" s="4" t="str">
        <f t="shared" si="0"/>
        <v>In State</v>
      </c>
      <c r="E54" s="1">
        <v>1885</v>
      </c>
      <c r="F54" s="3">
        <v>3.7</v>
      </c>
      <c r="G54" s="1" t="str">
        <f t="shared" si="1"/>
        <v>No</v>
      </c>
      <c r="H54" s="6" t="str">
        <f t="shared" si="2"/>
        <v>Yes</v>
      </c>
      <c r="I54" s="6">
        <f t="shared" si="3"/>
        <v>4105</v>
      </c>
      <c r="J54" s="39" t="str">
        <f t="shared" si="4"/>
        <v>Early Reject</v>
      </c>
    </row>
    <row r="55" spans="1:10" x14ac:dyDescent="0.25">
      <c r="A55" s="26" t="s">
        <v>800</v>
      </c>
      <c r="B55" t="s">
        <v>215</v>
      </c>
      <c r="C55" t="s">
        <v>474</v>
      </c>
      <c r="D55" s="4" t="str">
        <f t="shared" si="0"/>
        <v>Out State</v>
      </c>
      <c r="E55" s="1">
        <v>1725</v>
      </c>
      <c r="F55" s="3">
        <v>3.93</v>
      </c>
      <c r="G55" s="1" t="str">
        <f t="shared" si="1"/>
        <v>No</v>
      </c>
      <c r="H55" s="6" t="str">
        <f t="shared" si="2"/>
        <v>Yes</v>
      </c>
      <c r="I55" s="6">
        <f t="shared" si="3"/>
        <v>4083</v>
      </c>
      <c r="J55" s="39" t="str">
        <f t="shared" si="4"/>
        <v>Early Reject</v>
      </c>
    </row>
    <row r="56" spans="1:10" x14ac:dyDescent="0.25">
      <c r="A56" s="26" t="s">
        <v>798</v>
      </c>
      <c r="B56" t="s">
        <v>653</v>
      </c>
      <c r="C56" t="s">
        <v>44</v>
      </c>
      <c r="D56" s="4" t="str">
        <f t="shared" si="0"/>
        <v>In State</v>
      </c>
      <c r="E56" s="1">
        <v>1675</v>
      </c>
      <c r="F56" s="3">
        <v>4</v>
      </c>
      <c r="G56" s="1" t="str">
        <f t="shared" si="1"/>
        <v>No</v>
      </c>
      <c r="H56" s="6" t="str">
        <f t="shared" si="2"/>
        <v>Yes</v>
      </c>
      <c r="I56" s="6">
        <f t="shared" si="3"/>
        <v>4075</v>
      </c>
      <c r="J56" s="39" t="str">
        <f t="shared" si="4"/>
        <v>Early Reject</v>
      </c>
    </row>
    <row r="57" spans="1:10" x14ac:dyDescent="0.25">
      <c r="A57" s="26" t="s">
        <v>798</v>
      </c>
      <c r="B57" t="s">
        <v>707</v>
      </c>
      <c r="C57" t="s">
        <v>3</v>
      </c>
      <c r="D57" s="4" t="str">
        <f t="shared" si="0"/>
        <v>In State</v>
      </c>
      <c r="E57" s="1">
        <v>1695</v>
      </c>
      <c r="F57" s="3">
        <v>3.92</v>
      </c>
      <c r="G57" s="1" t="str">
        <f t="shared" si="1"/>
        <v>No</v>
      </c>
      <c r="H57" s="6" t="str">
        <f t="shared" si="2"/>
        <v>Yes</v>
      </c>
      <c r="I57" s="6">
        <f t="shared" si="3"/>
        <v>4047</v>
      </c>
      <c r="J57" s="39" t="str">
        <f t="shared" si="4"/>
        <v>Early Reject</v>
      </c>
    </row>
    <row r="58" spans="1:10" x14ac:dyDescent="0.25">
      <c r="A58" s="26" t="s">
        <v>801</v>
      </c>
      <c r="B58" t="s">
        <v>57</v>
      </c>
      <c r="C58" t="s">
        <v>258</v>
      </c>
      <c r="D58" s="4" t="str">
        <f t="shared" si="0"/>
        <v>Out State</v>
      </c>
      <c r="E58" s="1">
        <v>2000</v>
      </c>
      <c r="F58" s="3">
        <v>3.4</v>
      </c>
      <c r="G58" s="1" t="str">
        <f t="shared" si="1"/>
        <v>No</v>
      </c>
      <c r="H58" s="6" t="str">
        <f t="shared" si="2"/>
        <v>Yes</v>
      </c>
      <c r="I58" s="6">
        <f t="shared" si="3"/>
        <v>4040</v>
      </c>
      <c r="J58" s="39" t="str">
        <f t="shared" si="4"/>
        <v>Early Reject</v>
      </c>
    </row>
    <row r="59" spans="1:10" x14ac:dyDescent="0.25">
      <c r="A59" s="26" t="s">
        <v>798</v>
      </c>
      <c r="B59" t="s">
        <v>154</v>
      </c>
      <c r="C59" t="s">
        <v>63</v>
      </c>
      <c r="D59" s="4" t="str">
        <f t="shared" si="0"/>
        <v>In State</v>
      </c>
      <c r="E59" s="1">
        <v>1668</v>
      </c>
      <c r="F59" s="3">
        <v>3.9</v>
      </c>
      <c r="G59" s="1" t="str">
        <f t="shared" si="1"/>
        <v>No</v>
      </c>
      <c r="H59" s="6" t="str">
        <f t="shared" si="2"/>
        <v>Yes</v>
      </c>
      <c r="I59" s="6">
        <f t="shared" si="3"/>
        <v>4008</v>
      </c>
      <c r="J59" s="39" t="str">
        <f t="shared" si="4"/>
        <v>Early Reject</v>
      </c>
    </row>
    <row r="60" spans="1:10" x14ac:dyDescent="0.25">
      <c r="A60" s="26" t="s">
        <v>800</v>
      </c>
      <c r="B60" t="s">
        <v>617</v>
      </c>
      <c r="C60" t="s">
        <v>805</v>
      </c>
      <c r="D60" s="4" t="str">
        <f t="shared" si="0"/>
        <v>Out State</v>
      </c>
      <c r="E60" s="1">
        <v>1758</v>
      </c>
      <c r="F60" s="3">
        <v>3.75</v>
      </c>
      <c r="G60" s="1" t="str">
        <f t="shared" si="1"/>
        <v>No</v>
      </c>
      <c r="H60" s="6" t="str">
        <f t="shared" si="2"/>
        <v>Yes</v>
      </c>
      <c r="I60" s="6">
        <f t="shared" si="3"/>
        <v>4008</v>
      </c>
      <c r="J60" s="39" t="str">
        <f t="shared" si="4"/>
        <v>Early Reject</v>
      </c>
    </row>
    <row r="61" spans="1:10" x14ac:dyDescent="0.25">
      <c r="A61" s="26" t="s">
        <v>800</v>
      </c>
      <c r="B61" t="s">
        <v>68</v>
      </c>
      <c r="C61" t="s">
        <v>153</v>
      </c>
      <c r="D61" s="4" t="str">
        <f t="shared" si="0"/>
        <v>Out State</v>
      </c>
      <c r="E61" s="1">
        <v>1750</v>
      </c>
      <c r="F61" s="3">
        <v>3.75</v>
      </c>
      <c r="G61" s="1" t="str">
        <f t="shared" si="1"/>
        <v>No</v>
      </c>
      <c r="H61" s="6" t="str">
        <f t="shared" si="2"/>
        <v>Yes</v>
      </c>
      <c r="I61" s="6">
        <f t="shared" si="3"/>
        <v>4000</v>
      </c>
      <c r="J61" s="39" t="str">
        <f t="shared" si="4"/>
        <v>Early Reject</v>
      </c>
    </row>
    <row r="62" spans="1:10" x14ac:dyDescent="0.25">
      <c r="A62" s="26" t="s">
        <v>800</v>
      </c>
      <c r="B62" t="s">
        <v>197</v>
      </c>
      <c r="C62" t="s">
        <v>496</v>
      </c>
      <c r="D62" s="4" t="str">
        <f t="shared" si="0"/>
        <v>Out State</v>
      </c>
      <c r="E62" s="1">
        <v>1600</v>
      </c>
      <c r="F62" s="3">
        <v>4</v>
      </c>
      <c r="G62" s="1" t="str">
        <f t="shared" si="1"/>
        <v>No</v>
      </c>
      <c r="H62" s="6" t="str">
        <f t="shared" si="2"/>
        <v>Yes</v>
      </c>
      <c r="I62" s="6">
        <f t="shared" si="3"/>
        <v>4000</v>
      </c>
      <c r="J62" s="39" t="str">
        <f t="shared" si="4"/>
        <v>Early Reject</v>
      </c>
    </row>
    <row r="63" spans="1:10" x14ac:dyDescent="0.25">
      <c r="A63" s="26" t="s">
        <v>800</v>
      </c>
      <c r="B63" t="s">
        <v>240</v>
      </c>
      <c r="C63" t="s">
        <v>385</v>
      </c>
      <c r="D63" s="4" t="str">
        <f t="shared" si="0"/>
        <v>Out State</v>
      </c>
      <c r="E63" s="1">
        <v>1900</v>
      </c>
      <c r="F63" s="3">
        <v>3.5</v>
      </c>
      <c r="G63" s="1" t="str">
        <f t="shared" si="1"/>
        <v>No</v>
      </c>
      <c r="H63" s="6" t="str">
        <f t="shared" si="2"/>
        <v>Yes</v>
      </c>
      <c r="I63" s="6">
        <f t="shared" si="3"/>
        <v>4000</v>
      </c>
      <c r="J63" s="39" t="str">
        <f t="shared" si="4"/>
        <v>Early Reject</v>
      </c>
    </row>
    <row r="64" spans="1:10" x14ac:dyDescent="0.25">
      <c r="A64" s="26" t="s">
        <v>798</v>
      </c>
      <c r="B64" t="s">
        <v>246</v>
      </c>
      <c r="C64" t="s">
        <v>271</v>
      </c>
      <c r="D64" s="4" t="str">
        <f t="shared" si="0"/>
        <v>In State</v>
      </c>
      <c r="E64" s="1">
        <v>1600</v>
      </c>
      <c r="F64" s="3">
        <v>4</v>
      </c>
      <c r="G64" s="1" t="str">
        <f t="shared" si="1"/>
        <v>No</v>
      </c>
      <c r="H64" s="6" t="str">
        <f t="shared" si="2"/>
        <v>Yes</v>
      </c>
      <c r="I64" s="6">
        <f t="shared" si="3"/>
        <v>4000</v>
      </c>
      <c r="J64" s="39" t="str">
        <f t="shared" si="4"/>
        <v>Early Reject</v>
      </c>
    </row>
    <row r="65" spans="1:10" x14ac:dyDescent="0.25">
      <c r="A65" s="26" t="s">
        <v>800</v>
      </c>
      <c r="B65" t="s">
        <v>328</v>
      </c>
      <c r="C65" t="s">
        <v>5</v>
      </c>
      <c r="D65" s="4" t="str">
        <f t="shared" si="0"/>
        <v>Out State</v>
      </c>
      <c r="E65" s="1">
        <v>1600</v>
      </c>
      <c r="F65" s="3">
        <v>4</v>
      </c>
      <c r="G65" s="1" t="str">
        <f t="shared" si="1"/>
        <v>No</v>
      </c>
      <c r="H65" s="6" t="str">
        <f t="shared" si="2"/>
        <v>Yes</v>
      </c>
      <c r="I65" s="6">
        <f t="shared" si="3"/>
        <v>4000</v>
      </c>
      <c r="J65" s="39" t="str">
        <f t="shared" si="4"/>
        <v>Early Reject</v>
      </c>
    </row>
    <row r="66" spans="1:10" x14ac:dyDescent="0.25">
      <c r="A66" s="26" t="s">
        <v>799</v>
      </c>
      <c r="B66" t="s">
        <v>451</v>
      </c>
      <c r="C66" t="s">
        <v>238</v>
      </c>
      <c r="D66" s="4" t="str">
        <f t="shared" si="0"/>
        <v>Out State</v>
      </c>
      <c r="E66" s="1">
        <v>1600</v>
      </c>
      <c r="F66" s="3">
        <v>4</v>
      </c>
      <c r="G66" s="1" t="str">
        <f t="shared" si="1"/>
        <v>No</v>
      </c>
      <c r="H66" s="6" t="str">
        <f t="shared" si="2"/>
        <v>Yes</v>
      </c>
      <c r="I66" s="6">
        <f t="shared" si="3"/>
        <v>4000</v>
      </c>
      <c r="J66" s="39" t="str">
        <f t="shared" si="4"/>
        <v>Early Reject</v>
      </c>
    </row>
    <row r="67" spans="1:10" x14ac:dyDescent="0.25">
      <c r="A67" s="26" t="s">
        <v>800</v>
      </c>
      <c r="B67" t="s">
        <v>96</v>
      </c>
      <c r="C67" t="s">
        <v>570</v>
      </c>
      <c r="D67" s="4" t="str">
        <f t="shared" si="0"/>
        <v>Out State</v>
      </c>
      <c r="E67" s="1">
        <v>2195</v>
      </c>
      <c r="F67" s="3">
        <v>3</v>
      </c>
      <c r="G67" s="1" t="str">
        <f t="shared" si="1"/>
        <v>No</v>
      </c>
      <c r="H67" s="6" t="str">
        <f t="shared" si="2"/>
        <v>Yes</v>
      </c>
      <c r="I67" s="6">
        <f t="shared" si="3"/>
        <v>3995</v>
      </c>
      <c r="J67" s="39" t="str">
        <f t="shared" si="4"/>
        <v>Early Reject</v>
      </c>
    </row>
    <row r="68" spans="1:10" x14ac:dyDescent="0.25">
      <c r="A68" s="26" t="s">
        <v>800</v>
      </c>
      <c r="B68" t="s">
        <v>311</v>
      </c>
      <c r="C68" t="s">
        <v>195</v>
      </c>
      <c r="D68" s="4" t="str">
        <f t="shared" si="0"/>
        <v>Out State</v>
      </c>
      <c r="E68" s="1">
        <v>1600</v>
      </c>
      <c r="F68" s="3">
        <v>3.98</v>
      </c>
      <c r="G68" s="1" t="str">
        <f t="shared" si="1"/>
        <v>No</v>
      </c>
      <c r="H68" s="6" t="str">
        <f t="shared" si="2"/>
        <v>Yes</v>
      </c>
      <c r="I68" s="6">
        <f t="shared" si="3"/>
        <v>3988</v>
      </c>
      <c r="J68" s="39" t="str">
        <f t="shared" si="4"/>
        <v>Early Reject</v>
      </c>
    </row>
    <row r="69" spans="1:10" x14ac:dyDescent="0.25">
      <c r="A69" s="26" t="s">
        <v>798</v>
      </c>
      <c r="B69" t="s">
        <v>48</v>
      </c>
      <c r="C69" t="s">
        <v>348</v>
      </c>
      <c r="D69" s="4" t="str">
        <f t="shared" si="0"/>
        <v>In State</v>
      </c>
      <c r="E69" s="1">
        <v>1795</v>
      </c>
      <c r="F69" s="3">
        <v>3.65</v>
      </c>
      <c r="G69" s="1" t="str">
        <f t="shared" si="1"/>
        <v>No</v>
      </c>
      <c r="H69" s="6" t="str">
        <f t="shared" si="2"/>
        <v>Yes</v>
      </c>
      <c r="I69" s="6">
        <f t="shared" si="3"/>
        <v>3985</v>
      </c>
      <c r="J69" s="39" t="str">
        <f t="shared" si="4"/>
        <v>Early Reject</v>
      </c>
    </row>
    <row r="70" spans="1:10" x14ac:dyDescent="0.25">
      <c r="A70" s="26" t="s">
        <v>800</v>
      </c>
      <c r="B70" t="s">
        <v>34</v>
      </c>
      <c r="C70" t="s">
        <v>116</v>
      </c>
      <c r="D70" s="4" t="str">
        <f t="shared" si="0"/>
        <v>Out State</v>
      </c>
      <c r="E70" s="1">
        <v>1675</v>
      </c>
      <c r="F70" s="3">
        <v>3.8</v>
      </c>
      <c r="G70" s="1" t="str">
        <f t="shared" si="1"/>
        <v>No</v>
      </c>
      <c r="H70" s="6" t="str">
        <f t="shared" si="2"/>
        <v>Yes</v>
      </c>
      <c r="I70" s="6">
        <f t="shared" si="3"/>
        <v>3955</v>
      </c>
      <c r="J70" s="39" t="str">
        <f t="shared" si="4"/>
        <v>Early Reject</v>
      </c>
    </row>
    <row r="71" spans="1:10" x14ac:dyDescent="0.25">
      <c r="A71" s="26" t="s">
        <v>800</v>
      </c>
      <c r="B71" t="s">
        <v>23</v>
      </c>
      <c r="C71" t="s">
        <v>82</v>
      </c>
      <c r="D71" s="4" t="str">
        <f t="shared" si="0"/>
        <v>Out State</v>
      </c>
      <c r="E71" s="1">
        <v>1825</v>
      </c>
      <c r="F71" s="3">
        <v>3.52</v>
      </c>
      <c r="G71" s="1" t="str">
        <f t="shared" si="1"/>
        <v>No</v>
      </c>
      <c r="H71" s="6" t="str">
        <f t="shared" si="2"/>
        <v>Yes</v>
      </c>
      <c r="I71" s="6">
        <f t="shared" si="3"/>
        <v>3937</v>
      </c>
      <c r="J71" s="39" t="str">
        <f t="shared" si="4"/>
        <v>Early Reject</v>
      </c>
    </row>
    <row r="72" spans="1:10" x14ac:dyDescent="0.25">
      <c r="A72" s="26" t="s">
        <v>800</v>
      </c>
      <c r="B72" t="s">
        <v>311</v>
      </c>
      <c r="C72" t="s">
        <v>305</v>
      </c>
      <c r="D72" s="4" t="str">
        <f t="shared" si="0"/>
        <v>Out State</v>
      </c>
      <c r="E72" s="1">
        <v>1530</v>
      </c>
      <c r="F72" s="3">
        <v>4</v>
      </c>
      <c r="G72" s="1" t="str">
        <f t="shared" si="1"/>
        <v>No</v>
      </c>
      <c r="H72" s="6" t="str">
        <f t="shared" si="2"/>
        <v>Yes</v>
      </c>
      <c r="I72" s="6">
        <f t="shared" si="3"/>
        <v>3930</v>
      </c>
      <c r="J72" s="39" t="str">
        <f t="shared" si="4"/>
        <v>Early Reject</v>
      </c>
    </row>
    <row r="73" spans="1:10" x14ac:dyDescent="0.25">
      <c r="A73" s="26" t="s">
        <v>801</v>
      </c>
      <c r="B73" t="s">
        <v>574</v>
      </c>
      <c r="C73" t="s">
        <v>91</v>
      </c>
      <c r="D73" s="4" t="str">
        <f t="shared" si="0"/>
        <v>Out State</v>
      </c>
      <c r="E73" s="1">
        <v>1530</v>
      </c>
      <c r="F73" s="3">
        <v>4</v>
      </c>
      <c r="G73" s="1" t="str">
        <f t="shared" si="1"/>
        <v>No</v>
      </c>
      <c r="H73" s="6" t="str">
        <f t="shared" si="2"/>
        <v>Yes</v>
      </c>
      <c r="I73" s="6">
        <f t="shared" si="3"/>
        <v>3930</v>
      </c>
      <c r="J73" s="39" t="str">
        <f t="shared" si="4"/>
        <v>Early Reject</v>
      </c>
    </row>
    <row r="74" spans="1:10" x14ac:dyDescent="0.25">
      <c r="A74" s="26" t="s">
        <v>798</v>
      </c>
      <c r="B74" t="s">
        <v>43</v>
      </c>
      <c r="C74" t="s">
        <v>193</v>
      </c>
      <c r="D74" s="4" t="str">
        <f t="shared" si="0"/>
        <v>In State</v>
      </c>
      <c r="E74" s="1">
        <v>1685</v>
      </c>
      <c r="F74" s="3">
        <v>3.73</v>
      </c>
      <c r="G74" s="1" t="str">
        <f t="shared" si="1"/>
        <v>No</v>
      </c>
      <c r="H74" s="6" t="str">
        <f t="shared" si="2"/>
        <v>Yes</v>
      </c>
      <c r="I74" s="6">
        <f t="shared" si="3"/>
        <v>3923</v>
      </c>
      <c r="J74" s="39" t="str">
        <f t="shared" si="4"/>
        <v>Early Reject</v>
      </c>
    </row>
    <row r="75" spans="1:10" x14ac:dyDescent="0.25">
      <c r="A75" s="26" t="s">
        <v>800</v>
      </c>
      <c r="B75" t="s">
        <v>524</v>
      </c>
      <c r="C75" t="s">
        <v>156</v>
      </c>
      <c r="D75" s="4" t="str">
        <f t="shared" si="0"/>
        <v>Out State</v>
      </c>
      <c r="E75" s="1">
        <v>1542</v>
      </c>
      <c r="F75" s="3">
        <v>3.96</v>
      </c>
      <c r="G75" s="1" t="str">
        <f t="shared" si="1"/>
        <v>No</v>
      </c>
      <c r="H75" s="6" t="str">
        <f t="shared" si="2"/>
        <v>Yes</v>
      </c>
      <c r="I75" s="6">
        <f t="shared" si="3"/>
        <v>3918</v>
      </c>
      <c r="J75" s="39" t="str">
        <f t="shared" si="4"/>
        <v>Early Reject</v>
      </c>
    </row>
    <row r="76" spans="1:10" x14ac:dyDescent="0.25">
      <c r="A76" s="26" t="s">
        <v>801</v>
      </c>
      <c r="B76" t="s">
        <v>200</v>
      </c>
      <c r="C76" t="s">
        <v>227</v>
      </c>
      <c r="D76" s="4" t="str">
        <f t="shared" si="0"/>
        <v>Out State</v>
      </c>
      <c r="E76" s="1">
        <v>1600</v>
      </c>
      <c r="F76" s="3">
        <v>3.83</v>
      </c>
      <c r="G76" s="1" t="str">
        <f t="shared" si="1"/>
        <v>No</v>
      </c>
      <c r="H76" s="6" t="str">
        <f t="shared" si="2"/>
        <v>Yes</v>
      </c>
      <c r="I76" s="6">
        <f t="shared" si="3"/>
        <v>3898</v>
      </c>
      <c r="J76" s="39" t="str">
        <f t="shared" si="4"/>
        <v>Early Reject</v>
      </c>
    </row>
    <row r="77" spans="1:10" x14ac:dyDescent="0.25">
      <c r="A77" s="26" t="s">
        <v>800</v>
      </c>
      <c r="B77" t="s">
        <v>437</v>
      </c>
      <c r="C77" t="s">
        <v>62</v>
      </c>
      <c r="D77" s="4" t="str">
        <f t="shared" si="0"/>
        <v>Out State</v>
      </c>
      <c r="E77" s="1">
        <v>1560</v>
      </c>
      <c r="F77" s="3">
        <v>3.89</v>
      </c>
      <c r="G77" s="1" t="str">
        <f t="shared" si="1"/>
        <v>No</v>
      </c>
      <c r="H77" s="6" t="str">
        <f t="shared" si="2"/>
        <v>Yes</v>
      </c>
      <c r="I77" s="6">
        <f t="shared" si="3"/>
        <v>3894</v>
      </c>
      <c r="J77" s="39" t="str">
        <f t="shared" si="4"/>
        <v>Early Reject</v>
      </c>
    </row>
    <row r="78" spans="1:10" x14ac:dyDescent="0.25">
      <c r="A78" s="26" t="s">
        <v>798</v>
      </c>
      <c r="B78" t="s">
        <v>592</v>
      </c>
      <c r="C78" t="s">
        <v>71</v>
      </c>
      <c r="D78" s="4" t="str">
        <f t="shared" si="0"/>
        <v>In State</v>
      </c>
      <c r="E78" s="1">
        <v>1494</v>
      </c>
      <c r="F78" s="3">
        <v>4</v>
      </c>
      <c r="G78" s="1" t="str">
        <f t="shared" si="1"/>
        <v>No</v>
      </c>
      <c r="H78" s="6" t="str">
        <f t="shared" si="2"/>
        <v>Yes</v>
      </c>
      <c r="I78" s="6">
        <f t="shared" si="3"/>
        <v>3894</v>
      </c>
      <c r="J78" s="39" t="str">
        <f t="shared" si="4"/>
        <v>Early Reject</v>
      </c>
    </row>
    <row r="79" spans="1:10" x14ac:dyDescent="0.25">
      <c r="A79" s="26" t="s">
        <v>800</v>
      </c>
      <c r="B79" t="s">
        <v>72</v>
      </c>
      <c r="C79" t="s">
        <v>591</v>
      </c>
      <c r="D79" s="4" t="str">
        <f t="shared" si="0"/>
        <v>Out State</v>
      </c>
      <c r="E79" s="1">
        <v>1580</v>
      </c>
      <c r="F79" s="3">
        <v>3.84</v>
      </c>
      <c r="G79" s="1" t="str">
        <f t="shared" si="1"/>
        <v>No</v>
      </c>
      <c r="H79" s="6" t="str">
        <f t="shared" si="2"/>
        <v>Yes</v>
      </c>
      <c r="I79" s="6">
        <f t="shared" si="3"/>
        <v>3884</v>
      </c>
      <c r="J79" s="39" t="str">
        <f t="shared" si="4"/>
        <v>Early Reject</v>
      </c>
    </row>
    <row r="80" spans="1:10" x14ac:dyDescent="0.25">
      <c r="A80" s="26" t="s">
        <v>801</v>
      </c>
      <c r="B80" t="s">
        <v>563</v>
      </c>
      <c r="C80" t="s">
        <v>112</v>
      </c>
      <c r="D80" s="4" t="str">
        <f t="shared" si="0"/>
        <v>Out State</v>
      </c>
      <c r="E80" s="1">
        <v>1571</v>
      </c>
      <c r="F80" s="3">
        <v>3.83</v>
      </c>
      <c r="G80" s="1" t="str">
        <f t="shared" si="1"/>
        <v>No</v>
      </c>
      <c r="H80" s="6" t="str">
        <f t="shared" si="2"/>
        <v>Yes</v>
      </c>
      <c r="I80" s="6">
        <f t="shared" si="3"/>
        <v>3869</v>
      </c>
      <c r="J80" s="39" t="str">
        <f t="shared" si="4"/>
        <v>Early Reject</v>
      </c>
    </row>
    <row r="81" spans="1:10" x14ac:dyDescent="0.25">
      <c r="A81" s="26" t="s">
        <v>800</v>
      </c>
      <c r="B81" t="s">
        <v>456</v>
      </c>
      <c r="C81" t="s">
        <v>235</v>
      </c>
      <c r="D81" s="4" t="str">
        <f t="shared" si="0"/>
        <v>Out State</v>
      </c>
      <c r="E81" s="1">
        <v>1480</v>
      </c>
      <c r="F81" s="3">
        <v>3.98</v>
      </c>
      <c r="G81" s="1" t="str">
        <f t="shared" si="1"/>
        <v>No</v>
      </c>
      <c r="H81" s="6" t="str">
        <f t="shared" si="2"/>
        <v>Yes</v>
      </c>
      <c r="I81" s="6">
        <f t="shared" si="3"/>
        <v>3868</v>
      </c>
      <c r="J81" s="39" t="str">
        <f t="shared" si="4"/>
        <v>Early Reject</v>
      </c>
    </row>
    <row r="82" spans="1:10" x14ac:dyDescent="0.25">
      <c r="A82" s="26" t="s">
        <v>798</v>
      </c>
      <c r="B82" t="s">
        <v>382</v>
      </c>
      <c r="C82" t="s">
        <v>313</v>
      </c>
      <c r="D82" s="4" t="str">
        <f t="shared" ref="D82:D145" si="5">IF(A82="UT","In State","Out State")</f>
        <v>In State</v>
      </c>
      <c r="E82" s="1">
        <v>1467</v>
      </c>
      <c r="F82" s="3">
        <v>4</v>
      </c>
      <c r="G82" s="1" t="str">
        <f t="shared" ref="G82:G145" si="6">IF(AND(E82&gt;=$C$7,F82&gt;=$C$8),"Yes","No")</f>
        <v>No</v>
      </c>
      <c r="H82" s="6" t="str">
        <f t="shared" ref="H82:H145" si="7">IF(OR(E82&lt;$D$7,F82&lt;D73),"Yes","No")</f>
        <v>Yes</v>
      </c>
      <c r="I82" s="6">
        <f t="shared" ref="I82:I145" si="8">F82*$C$12+E82</f>
        <v>3867</v>
      </c>
      <c r="J82" s="39" t="str">
        <f t="shared" ref="J82:J145" si="9">IF(G82="Yes","Early Admit",IF(H82="Yes","Early Reject",IF(I82&gt;=$C$11,"Admit","Reject")))</f>
        <v>Early Reject</v>
      </c>
    </row>
    <row r="83" spans="1:10" x14ac:dyDescent="0.25">
      <c r="A83" s="26" t="s">
        <v>800</v>
      </c>
      <c r="B83" t="s">
        <v>629</v>
      </c>
      <c r="C83" t="s">
        <v>22</v>
      </c>
      <c r="D83" s="4" t="str">
        <f t="shared" si="5"/>
        <v>Out State</v>
      </c>
      <c r="E83" s="1">
        <v>1551</v>
      </c>
      <c r="F83" s="3">
        <v>3.86</v>
      </c>
      <c r="G83" s="1" t="str">
        <f t="shared" si="6"/>
        <v>No</v>
      </c>
      <c r="H83" s="6" t="str">
        <f t="shared" si="7"/>
        <v>Yes</v>
      </c>
      <c r="I83" s="6">
        <f t="shared" si="8"/>
        <v>3867</v>
      </c>
      <c r="J83" s="39" t="str">
        <f t="shared" si="9"/>
        <v>Early Reject</v>
      </c>
    </row>
    <row r="84" spans="1:10" x14ac:dyDescent="0.25">
      <c r="A84" s="26" t="s">
        <v>800</v>
      </c>
      <c r="B84" t="s">
        <v>509</v>
      </c>
      <c r="C84" t="s">
        <v>63</v>
      </c>
      <c r="D84" s="4" t="str">
        <f t="shared" si="5"/>
        <v>Out State</v>
      </c>
      <c r="E84" s="1">
        <v>1785</v>
      </c>
      <c r="F84" s="3">
        <v>3.45</v>
      </c>
      <c r="G84" s="1" t="str">
        <f t="shared" si="6"/>
        <v>No</v>
      </c>
      <c r="H84" s="6" t="str">
        <f t="shared" si="7"/>
        <v>Yes</v>
      </c>
      <c r="I84" s="6">
        <f t="shared" si="8"/>
        <v>3855</v>
      </c>
      <c r="J84" s="39" t="str">
        <f t="shared" si="9"/>
        <v>Early Reject</v>
      </c>
    </row>
    <row r="85" spans="1:10" x14ac:dyDescent="0.25">
      <c r="A85" s="26" t="s">
        <v>800</v>
      </c>
      <c r="B85" t="s">
        <v>640</v>
      </c>
      <c r="C85" t="s">
        <v>5</v>
      </c>
      <c r="D85" s="4" t="str">
        <f t="shared" si="5"/>
        <v>Out State</v>
      </c>
      <c r="E85" s="1">
        <v>1452</v>
      </c>
      <c r="F85" s="3">
        <v>4</v>
      </c>
      <c r="G85" s="1" t="str">
        <f t="shared" si="6"/>
        <v>No</v>
      </c>
      <c r="H85" s="6" t="str">
        <f t="shared" si="7"/>
        <v>Yes</v>
      </c>
      <c r="I85" s="6">
        <f t="shared" si="8"/>
        <v>3852</v>
      </c>
      <c r="J85" s="39" t="str">
        <f t="shared" si="9"/>
        <v>Early Reject</v>
      </c>
    </row>
    <row r="86" spans="1:10" x14ac:dyDescent="0.25">
      <c r="A86" s="26" t="s">
        <v>800</v>
      </c>
      <c r="B86" t="s">
        <v>224</v>
      </c>
      <c r="C86" t="s">
        <v>466</v>
      </c>
      <c r="D86" s="4" t="str">
        <f t="shared" si="5"/>
        <v>Out State</v>
      </c>
      <c r="E86" s="1">
        <v>1473</v>
      </c>
      <c r="F86" s="3">
        <v>3.95</v>
      </c>
      <c r="G86" s="1" t="str">
        <f t="shared" si="6"/>
        <v>No</v>
      </c>
      <c r="H86" s="6" t="str">
        <f t="shared" si="7"/>
        <v>Yes</v>
      </c>
      <c r="I86" s="6">
        <f t="shared" si="8"/>
        <v>3843</v>
      </c>
      <c r="J86" s="39" t="str">
        <f t="shared" si="9"/>
        <v>Early Reject</v>
      </c>
    </row>
    <row r="87" spans="1:10" x14ac:dyDescent="0.25">
      <c r="A87" s="26" t="s">
        <v>798</v>
      </c>
      <c r="B87" t="s">
        <v>662</v>
      </c>
      <c r="C87" t="s">
        <v>193</v>
      </c>
      <c r="D87" s="4" t="str">
        <f t="shared" si="5"/>
        <v>In State</v>
      </c>
      <c r="E87" s="1">
        <v>1600</v>
      </c>
      <c r="F87" s="3">
        <v>3.73</v>
      </c>
      <c r="G87" s="1" t="str">
        <f t="shared" si="6"/>
        <v>No</v>
      </c>
      <c r="H87" s="6" t="str">
        <f t="shared" si="7"/>
        <v>Yes</v>
      </c>
      <c r="I87" s="6">
        <f t="shared" si="8"/>
        <v>3838</v>
      </c>
      <c r="J87" s="39" t="str">
        <f t="shared" si="9"/>
        <v>Early Reject</v>
      </c>
    </row>
    <row r="88" spans="1:10" x14ac:dyDescent="0.25">
      <c r="A88" s="26" t="s">
        <v>798</v>
      </c>
      <c r="B88" t="s">
        <v>359</v>
      </c>
      <c r="C88" t="s">
        <v>19</v>
      </c>
      <c r="D88" s="4" t="str">
        <f t="shared" si="5"/>
        <v>In State</v>
      </c>
      <c r="E88" s="1">
        <v>1574</v>
      </c>
      <c r="F88" s="3">
        <v>3.77</v>
      </c>
      <c r="G88" s="1" t="str">
        <f t="shared" si="6"/>
        <v>No</v>
      </c>
      <c r="H88" s="6" t="str">
        <f t="shared" si="7"/>
        <v>Yes</v>
      </c>
      <c r="I88" s="6">
        <f t="shared" si="8"/>
        <v>3836</v>
      </c>
      <c r="J88" s="39" t="str">
        <f t="shared" si="9"/>
        <v>Early Reject</v>
      </c>
    </row>
    <row r="89" spans="1:10" x14ac:dyDescent="0.25">
      <c r="A89" s="26" t="s">
        <v>798</v>
      </c>
      <c r="B89" t="s">
        <v>427</v>
      </c>
      <c r="C89" t="s">
        <v>84</v>
      </c>
      <c r="D89" s="4" t="str">
        <f t="shared" si="5"/>
        <v>In State</v>
      </c>
      <c r="E89" s="1">
        <v>1580</v>
      </c>
      <c r="F89" s="3">
        <v>3.75</v>
      </c>
      <c r="G89" s="1" t="str">
        <f t="shared" si="6"/>
        <v>No</v>
      </c>
      <c r="H89" s="6" t="str">
        <f t="shared" si="7"/>
        <v>Yes</v>
      </c>
      <c r="I89" s="6">
        <f t="shared" si="8"/>
        <v>3830</v>
      </c>
      <c r="J89" s="39" t="str">
        <f t="shared" si="9"/>
        <v>Early Reject</v>
      </c>
    </row>
    <row r="90" spans="1:10" x14ac:dyDescent="0.25">
      <c r="A90" s="26" t="s">
        <v>800</v>
      </c>
      <c r="B90" t="s">
        <v>519</v>
      </c>
      <c r="C90" t="s">
        <v>168</v>
      </c>
      <c r="D90" s="4" t="str">
        <f t="shared" si="5"/>
        <v>Out State</v>
      </c>
      <c r="E90" s="1">
        <v>1423</v>
      </c>
      <c r="F90" s="3">
        <v>4</v>
      </c>
      <c r="G90" s="1" t="str">
        <f t="shared" si="6"/>
        <v>No</v>
      </c>
      <c r="H90" s="6" t="str">
        <f t="shared" si="7"/>
        <v>Yes</v>
      </c>
      <c r="I90" s="6">
        <f t="shared" si="8"/>
        <v>3823</v>
      </c>
      <c r="J90" s="39" t="str">
        <f t="shared" si="9"/>
        <v>Early Reject</v>
      </c>
    </row>
    <row r="91" spans="1:10" x14ac:dyDescent="0.25">
      <c r="A91" s="26" t="s">
        <v>799</v>
      </c>
      <c r="B91" t="s">
        <v>633</v>
      </c>
      <c r="C91" t="s">
        <v>17</v>
      </c>
      <c r="D91" s="4" t="str">
        <f t="shared" si="5"/>
        <v>Out State</v>
      </c>
      <c r="E91" s="1">
        <v>1495</v>
      </c>
      <c r="F91" s="3">
        <v>3.88</v>
      </c>
      <c r="G91" s="1" t="str">
        <f t="shared" si="6"/>
        <v>No</v>
      </c>
      <c r="H91" s="6" t="str">
        <f t="shared" si="7"/>
        <v>Yes</v>
      </c>
      <c r="I91" s="6">
        <f t="shared" si="8"/>
        <v>3823</v>
      </c>
      <c r="J91" s="39" t="str">
        <f t="shared" si="9"/>
        <v>Early Reject</v>
      </c>
    </row>
    <row r="92" spans="1:10" x14ac:dyDescent="0.25">
      <c r="A92" s="26" t="s">
        <v>801</v>
      </c>
      <c r="B92" t="s">
        <v>593</v>
      </c>
      <c r="C92" t="s">
        <v>69</v>
      </c>
      <c r="D92" s="4" t="str">
        <f t="shared" si="5"/>
        <v>Out State</v>
      </c>
      <c r="E92" s="1">
        <v>1529</v>
      </c>
      <c r="F92" s="3">
        <v>3.82</v>
      </c>
      <c r="G92" s="1" t="str">
        <f t="shared" si="6"/>
        <v>No</v>
      </c>
      <c r="H92" s="6" t="str">
        <f t="shared" si="7"/>
        <v>Yes</v>
      </c>
      <c r="I92" s="6">
        <f t="shared" si="8"/>
        <v>3821</v>
      </c>
      <c r="J92" s="39" t="str">
        <f t="shared" si="9"/>
        <v>Early Reject</v>
      </c>
    </row>
    <row r="93" spans="1:10" x14ac:dyDescent="0.25">
      <c r="A93" s="26" t="s">
        <v>800</v>
      </c>
      <c r="B93" t="s">
        <v>272</v>
      </c>
      <c r="C93" t="s">
        <v>193</v>
      </c>
      <c r="D93" s="4" t="str">
        <f t="shared" si="5"/>
        <v>Out State</v>
      </c>
      <c r="E93" s="1">
        <v>1548</v>
      </c>
      <c r="F93" s="3">
        <v>3.77</v>
      </c>
      <c r="G93" s="1" t="str">
        <f t="shared" si="6"/>
        <v>No</v>
      </c>
      <c r="H93" s="6" t="str">
        <f t="shared" si="7"/>
        <v>Yes</v>
      </c>
      <c r="I93" s="6">
        <f t="shared" si="8"/>
        <v>3810</v>
      </c>
      <c r="J93" s="39" t="str">
        <f t="shared" si="9"/>
        <v>Early Reject</v>
      </c>
    </row>
    <row r="94" spans="1:10" x14ac:dyDescent="0.25">
      <c r="A94" s="26" t="s">
        <v>800</v>
      </c>
      <c r="B94" t="s">
        <v>188</v>
      </c>
      <c r="C94" t="s">
        <v>325</v>
      </c>
      <c r="D94" s="4" t="str">
        <f t="shared" si="5"/>
        <v>Out State</v>
      </c>
      <c r="E94" s="1">
        <v>1576</v>
      </c>
      <c r="F94" s="3">
        <v>3.72</v>
      </c>
      <c r="G94" s="1" t="str">
        <f t="shared" si="6"/>
        <v>No</v>
      </c>
      <c r="H94" s="6" t="str">
        <f t="shared" si="7"/>
        <v>Yes</v>
      </c>
      <c r="I94" s="6">
        <f t="shared" si="8"/>
        <v>3808</v>
      </c>
      <c r="J94" s="39" t="str">
        <f t="shared" si="9"/>
        <v>Early Reject</v>
      </c>
    </row>
    <row r="95" spans="1:10" x14ac:dyDescent="0.25">
      <c r="A95" s="26" t="s">
        <v>798</v>
      </c>
      <c r="B95" t="s">
        <v>96</v>
      </c>
      <c r="C95" t="s">
        <v>95</v>
      </c>
      <c r="D95" s="4" t="str">
        <f t="shared" si="5"/>
        <v>In State</v>
      </c>
      <c r="E95" s="1">
        <v>2000</v>
      </c>
      <c r="F95" s="3">
        <v>3.01</v>
      </c>
      <c r="G95" s="1" t="str">
        <f t="shared" si="6"/>
        <v>No</v>
      </c>
      <c r="H95" s="6" t="str">
        <f t="shared" si="7"/>
        <v>Yes</v>
      </c>
      <c r="I95" s="6">
        <f t="shared" si="8"/>
        <v>3806</v>
      </c>
      <c r="J95" s="39" t="str">
        <f t="shared" si="9"/>
        <v>Early Reject</v>
      </c>
    </row>
    <row r="96" spans="1:10" x14ac:dyDescent="0.25">
      <c r="A96" s="26" t="s">
        <v>800</v>
      </c>
      <c r="B96" t="s">
        <v>431</v>
      </c>
      <c r="C96" t="s">
        <v>264</v>
      </c>
      <c r="D96" s="4" t="str">
        <f t="shared" si="5"/>
        <v>Out State</v>
      </c>
      <c r="E96" s="1">
        <v>1399</v>
      </c>
      <c r="F96" s="3">
        <v>3.99</v>
      </c>
      <c r="G96" s="1" t="str">
        <f t="shared" si="6"/>
        <v>No</v>
      </c>
      <c r="H96" s="6" t="str">
        <f t="shared" si="7"/>
        <v>Yes</v>
      </c>
      <c r="I96" s="6">
        <f t="shared" si="8"/>
        <v>3793</v>
      </c>
      <c r="J96" s="39" t="str">
        <f t="shared" si="9"/>
        <v>Early Reject</v>
      </c>
    </row>
    <row r="97" spans="1:10" x14ac:dyDescent="0.25">
      <c r="A97" s="26" t="s">
        <v>798</v>
      </c>
      <c r="B97" t="s">
        <v>566</v>
      </c>
      <c r="C97" t="s">
        <v>106</v>
      </c>
      <c r="D97" s="4" t="str">
        <f t="shared" si="5"/>
        <v>In State</v>
      </c>
      <c r="E97" s="1">
        <v>1990</v>
      </c>
      <c r="F97" s="3">
        <v>3</v>
      </c>
      <c r="G97" s="1" t="str">
        <f t="shared" si="6"/>
        <v>No</v>
      </c>
      <c r="H97" s="6" t="str">
        <f t="shared" si="7"/>
        <v>Yes</v>
      </c>
      <c r="I97" s="6">
        <f t="shared" si="8"/>
        <v>3790</v>
      </c>
      <c r="J97" s="39" t="str">
        <f t="shared" si="9"/>
        <v>Early Reject</v>
      </c>
    </row>
    <row r="98" spans="1:10" x14ac:dyDescent="0.25">
      <c r="A98" s="26" t="s">
        <v>798</v>
      </c>
      <c r="B98" t="s">
        <v>532</v>
      </c>
      <c r="C98" t="s">
        <v>153</v>
      </c>
      <c r="D98" s="4" t="str">
        <f t="shared" si="5"/>
        <v>In State</v>
      </c>
      <c r="E98" s="1">
        <v>1546</v>
      </c>
      <c r="F98" s="3">
        <v>3.73</v>
      </c>
      <c r="G98" s="1" t="str">
        <f t="shared" si="6"/>
        <v>No</v>
      </c>
      <c r="H98" s="6" t="str">
        <f t="shared" si="7"/>
        <v>Yes</v>
      </c>
      <c r="I98" s="6">
        <f t="shared" si="8"/>
        <v>3784</v>
      </c>
      <c r="J98" s="39" t="str">
        <f t="shared" si="9"/>
        <v>Early Reject</v>
      </c>
    </row>
    <row r="99" spans="1:10" x14ac:dyDescent="0.25">
      <c r="A99" s="26" t="s">
        <v>798</v>
      </c>
      <c r="B99" t="s">
        <v>625</v>
      </c>
      <c r="C99" t="s">
        <v>27</v>
      </c>
      <c r="D99" s="4" t="str">
        <f t="shared" si="5"/>
        <v>In State</v>
      </c>
      <c r="E99" s="1">
        <v>1383</v>
      </c>
      <c r="F99" s="3">
        <v>4</v>
      </c>
      <c r="G99" s="1" t="str">
        <f t="shared" si="6"/>
        <v>No</v>
      </c>
      <c r="H99" s="6" t="str">
        <f t="shared" si="7"/>
        <v>Yes</v>
      </c>
      <c r="I99" s="6">
        <f t="shared" si="8"/>
        <v>3783</v>
      </c>
      <c r="J99" s="39" t="str">
        <f t="shared" si="9"/>
        <v>Early Reject</v>
      </c>
    </row>
    <row r="100" spans="1:10" x14ac:dyDescent="0.25">
      <c r="A100" s="26" t="s">
        <v>800</v>
      </c>
      <c r="B100" t="s">
        <v>86</v>
      </c>
      <c r="C100" t="s">
        <v>195</v>
      </c>
      <c r="D100" s="4" t="str">
        <f t="shared" si="5"/>
        <v>Out State</v>
      </c>
      <c r="E100" s="1">
        <v>1574</v>
      </c>
      <c r="F100" s="3">
        <v>3.68</v>
      </c>
      <c r="G100" s="1" t="str">
        <f t="shared" si="6"/>
        <v>No</v>
      </c>
      <c r="H100" s="6" t="str">
        <f t="shared" si="7"/>
        <v>Yes</v>
      </c>
      <c r="I100" s="6">
        <f t="shared" si="8"/>
        <v>3782</v>
      </c>
      <c r="J100" s="39" t="str">
        <f t="shared" si="9"/>
        <v>Early Reject</v>
      </c>
    </row>
    <row r="101" spans="1:10" x14ac:dyDescent="0.25">
      <c r="A101" s="26" t="s">
        <v>800</v>
      </c>
      <c r="B101" t="s">
        <v>741</v>
      </c>
      <c r="C101" t="s">
        <v>244</v>
      </c>
      <c r="D101" s="4" t="str">
        <f t="shared" si="5"/>
        <v>Out State</v>
      </c>
      <c r="E101" s="1">
        <v>1600</v>
      </c>
      <c r="F101" s="3">
        <v>3.63</v>
      </c>
      <c r="G101" s="1" t="str">
        <f t="shared" si="6"/>
        <v>No</v>
      </c>
      <c r="H101" s="6" t="str">
        <f t="shared" si="7"/>
        <v>Yes</v>
      </c>
      <c r="I101" s="6">
        <f t="shared" si="8"/>
        <v>3778</v>
      </c>
      <c r="J101" s="39" t="str">
        <f t="shared" si="9"/>
        <v>Early Reject</v>
      </c>
    </row>
    <row r="102" spans="1:10" x14ac:dyDescent="0.25">
      <c r="A102" s="26" t="s">
        <v>801</v>
      </c>
      <c r="B102" t="s">
        <v>648</v>
      </c>
      <c r="C102" t="s">
        <v>218</v>
      </c>
      <c r="D102" s="4" t="str">
        <f t="shared" si="5"/>
        <v>Out State</v>
      </c>
      <c r="E102" s="1">
        <v>1600</v>
      </c>
      <c r="F102" s="3">
        <v>3.63</v>
      </c>
      <c r="G102" s="1" t="str">
        <f t="shared" si="6"/>
        <v>No</v>
      </c>
      <c r="H102" s="6" t="str">
        <f t="shared" si="7"/>
        <v>Yes</v>
      </c>
      <c r="I102" s="6">
        <f t="shared" si="8"/>
        <v>3778</v>
      </c>
      <c r="J102" s="39" t="str">
        <f t="shared" si="9"/>
        <v>Early Reject</v>
      </c>
    </row>
    <row r="103" spans="1:10" x14ac:dyDescent="0.25">
      <c r="A103" s="26" t="s">
        <v>800</v>
      </c>
      <c r="B103" t="s">
        <v>50</v>
      </c>
      <c r="C103" t="s">
        <v>58</v>
      </c>
      <c r="D103" s="4" t="str">
        <f t="shared" si="5"/>
        <v>Out State</v>
      </c>
      <c r="E103" s="1">
        <v>1374</v>
      </c>
      <c r="F103" s="3">
        <v>4</v>
      </c>
      <c r="G103" s="1" t="str">
        <f t="shared" si="6"/>
        <v>No</v>
      </c>
      <c r="H103" s="6" t="str">
        <f t="shared" si="7"/>
        <v>Yes</v>
      </c>
      <c r="I103" s="6">
        <f t="shared" si="8"/>
        <v>3774</v>
      </c>
      <c r="J103" s="39" t="str">
        <f t="shared" si="9"/>
        <v>Early Reject</v>
      </c>
    </row>
    <row r="104" spans="1:10" x14ac:dyDescent="0.25">
      <c r="A104" s="26" t="s">
        <v>800</v>
      </c>
      <c r="B104" t="s">
        <v>627</v>
      </c>
      <c r="C104" t="s">
        <v>26</v>
      </c>
      <c r="D104" s="4" t="str">
        <f t="shared" si="5"/>
        <v>Out State</v>
      </c>
      <c r="E104" s="1">
        <v>1600</v>
      </c>
      <c r="F104" s="3">
        <v>3.62</v>
      </c>
      <c r="G104" s="1" t="str">
        <f t="shared" si="6"/>
        <v>No</v>
      </c>
      <c r="H104" s="6" t="str">
        <f t="shared" si="7"/>
        <v>Yes</v>
      </c>
      <c r="I104" s="6">
        <f t="shared" si="8"/>
        <v>3772</v>
      </c>
      <c r="J104" s="39" t="str">
        <f t="shared" si="9"/>
        <v>Early Reject</v>
      </c>
    </row>
    <row r="105" spans="1:10" x14ac:dyDescent="0.25">
      <c r="A105" s="26" t="s">
        <v>800</v>
      </c>
      <c r="B105" t="s">
        <v>440</v>
      </c>
      <c r="C105" t="s">
        <v>252</v>
      </c>
      <c r="D105" s="4" t="str">
        <f t="shared" si="5"/>
        <v>Out State</v>
      </c>
      <c r="E105" s="1">
        <v>1386</v>
      </c>
      <c r="F105" s="3">
        <v>3.97</v>
      </c>
      <c r="G105" s="1" t="str">
        <f t="shared" si="6"/>
        <v>No</v>
      </c>
      <c r="H105" s="6" t="str">
        <f t="shared" si="7"/>
        <v>Yes</v>
      </c>
      <c r="I105" s="6">
        <f t="shared" si="8"/>
        <v>3768</v>
      </c>
      <c r="J105" s="39" t="str">
        <f t="shared" si="9"/>
        <v>Early Reject</v>
      </c>
    </row>
    <row r="106" spans="1:10" x14ac:dyDescent="0.25">
      <c r="A106" s="26" t="s">
        <v>799</v>
      </c>
      <c r="B106" t="s">
        <v>248</v>
      </c>
      <c r="C106" t="s">
        <v>95</v>
      </c>
      <c r="D106" s="4" t="str">
        <f t="shared" si="5"/>
        <v>Out State</v>
      </c>
      <c r="E106" s="1">
        <v>1600</v>
      </c>
      <c r="F106" s="3">
        <v>3.61</v>
      </c>
      <c r="G106" s="1" t="str">
        <f t="shared" si="6"/>
        <v>No</v>
      </c>
      <c r="H106" s="6" t="str">
        <f t="shared" si="7"/>
        <v>Yes</v>
      </c>
      <c r="I106" s="6">
        <f t="shared" si="8"/>
        <v>3766</v>
      </c>
      <c r="J106" s="39" t="str">
        <f t="shared" si="9"/>
        <v>Early Reject</v>
      </c>
    </row>
    <row r="107" spans="1:10" x14ac:dyDescent="0.25">
      <c r="A107" s="26" t="s">
        <v>800</v>
      </c>
      <c r="B107" t="s">
        <v>475</v>
      </c>
      <c r="C107" t="s">
        <v>193</v>
      </c>
      <c r="D107" s="4" t="str">
        <f t="shared" si="5"/>
        <v>Out State</v>
      </c>
      <c r="E107" s="1">
        <v>1600</v>
      </c>
      <c r="F107" s="3">
        <v>3.6</v>
      </c>
      <c r="G107" s="1" t="str">
        <f t="shared" si="6"/>
        <v>No</v>
      </c>
      <c r="H107" s="6" t="str">
        <f t="shared" si="7"/>
        <v>Yes</v>
      </c>
      <c r="I107" s="6">
        <f t="shared" si="8"/>
        <v>3760</v>
      </c>
      <c r="J107" s="39" t="str">
        <f t="shared" si="9"/>
        <v>Early Reject</v>
      </c>
    </row>
    <row r="108" spans="1:10" x14ac:dyDescent="0.25">
      <c r="A108" s="26" t="s">
        <v>800</v>
      </c>
      <c r="B108" t="s">
        <v>702</v>
      </c>
      <c r="C108" t="s">
        <v>506</v>
      </c>
      <c r="D108" s="4" t="str">
        <f t="shared" si="5"/>
        <v>Out State</v>
      </c>
      <c r="E108" s="1">
        <v>1688</v>
      </c>
      <c r="F108" s="3">
        <v>3.45</v>
      </c>
      <c r="G108" s="1" t="str">
        <f t="shared" si="6"/>
        <v>No</v>
      </c>
      <c r="H108" s="6" t="str">
        <f t="shared" si="7"/>
        <v>Yes</v>
      </c>
      <c r="I108" s="6">
        <f t="shared" si="8"/>
        <v>3758</v>
      </c>
      <c r="J108" s="39" t="str">
        <f t="shared" si="9"/>
        <v>Early Reject</v>
      </c>
    </row>
    <row r="109" spans="1:10" x14ac:dyDescent="0.25">
      <c r="A109" s="26" t="s">
        <v>798</v>
      </c>
      <c r="B109" t="s">
        <v>649</v>
      </c>
      <c r="C109" t="s">
        <v>182</v>
      </c>
      <c r="D109" s="4" t="str">
        <f t="shared" si="5"/>
        <v>In State</v>
      </c>
      <c r="E109" s="1">
        <v>1547</v>
      </c>
      <c r="F109" s="3">
        <v>3.68</v>
      </c>
      <c r="G109" s="1" t="str">
        <f t="shared" si="6"/>
        <v>No</v>
      </c>
      <c r="H109" s="6" t="str">
        <f t="shared" si="7"/>
        <v>Yes</v>
      </c>
      <c r="I109" s="6">
        <f t="shared" si="8"/>
        <v>3755</v>
      </c>
      <c r="J109" s="39" t="str">
        <f t="shared" si="9"/>
        <v>Early Reject</v>
      </c>
    </row>
    <row r="110" spans="1:10" x14ac:dyDescent="0.25">
      <c r="A110" s="26" t="s">
        <v>800</v>
      </c>
      <c r="B110" t="s">
        <v>610</v>
      </c>
      <c r="C110" t="s">
        <v>234</v>
      </c>
      <c r="D110" s="4" t="str">
        <f t="shared" si="5"/>
        <v>Out State</v>
      </c>
      <c r="E110" s="1">
        <v>1600</v>
      </c>
      <c r="F110" s="3">
        <v>3.59</v>
      </c>
      <c r="G110" s="1" t="str">
        <f t="shared" si="6"/>
        <v>No</v>
      </c>
      <c r="H110" s="6" t="str">
        <f t="shared" si="7"/>
        <v>Yes</v>
      </c>
      <c r="I110" s="6">
        <f t="shared" si="8"/>
        <v>3754</v>
      </c>
      <c r="J110" s="39" t="str">
        <f t="shared" si="9"/>
        <v>Early Reject</v>
      </c>
    </row>
    <row r="111" spans="1:10" x14ac:dyDescent="0.25">
      <c r="A111" s="26" t="s">
        <v>798</v>
      </c>
      <c r="B111" t="s">
        <v>616</v>
      </c>
      <c r="C111" t="s">
        <v>38</v>
      </c>
      <c r="D111" s="4" t="str">
        <f t="shared" si="5"/>
        <v>In State</v>
      </c>
      <c r="E111" s="1">
        <v>1600</v>
      </c>
      <c r="F111" s="3">
        <v>3.59</v>
      </c>
      <c r="G111" s="1" t="str">
        <f t="shared" si="6"/>
        <v>No</v>
      </c>
      <c r="H111" s="6" t="str">
        <f t="shared" si="7"/>
        <v>Yes</v>
      </c>
      <c r="I111" s="6">
        <f t="shared" si="8"/>
        <v>3754</v>
      </c>
      <c r="J111" s="39" t="str">
        <f t="shared" si="9"/>
        <v>Early Reject</v>
      </c>
    </row>
    <row r="112" spans="1:10" x14ac:dyDescent="0.25">
      <c r="A112" s="26" t="s">
        <v>800</v>
      </c>
      <c r="B112" t="s">
        <v>596</v>
      </c>
      <c r="C112" t="s">
        <v>65</v>
      </c>
      <c r="D112" s="4" t="str">
        <f t="shared" si="5"/>
        <v>Out State</v>
      </c>
      <c r="E112" s="1">
        <v>1582</v>
      </c>
      <c r="F112" s="3">
        <v>3.61</v>
      </c>
      <c r="G112" s="1" t="str">
        <f t="shared" si="6"/>
        <v>No</v>
      </c>
      <c r="H112" s="6" t="str">
        <f t="shared" si="7"/>
        <v>Yes</v>
      </c>
      <c r="I112" s="6">
        <f t="shared" si="8"/>
        <v>3748</v>
      </c>
      <c r="J112" s="39" t="str">
        <f t="shared" si="9"/>
        <v>Early Reject</v>
      </c>
    </row>
    <row r="113" spans="1:10" x14ac:dyDescent="0.25">
      <c r="A113" s="26" t="s">
        <v>800</v>
      </c>
      <c r="B113" t="s">
        <v>179</v>
      </c>
      <c r="C113" t="s">
        <v>325</v>
      </c>
      <c r="D113" s="4" t="str">
        <f t="shared" si="5"/>
        <v>Out State</v>
      </c>
      <c r="E113" s="1">
        <v>1945</v>
      </c>
      <c r="F113" s="3">
        <v>3</v>
      </c>
      <c r="G113" s="1" t="str">
        <f t="shared" si="6"/>
        <v>No</v>
      </c>
      <c r="H113" s="6" t="str">
        <f t="shared" si="7"/>
        <v>Yes</v>
      </c>
      <c r="I113" s="6">
        <f t="shared" si="8"/>
        <v>3745</v>
      </c>
      <c r="J113" s="39" t="str">
        <f t="shared" si="9"/>
        <v>Early Reject</v>
      </c>
    </row>
    <row r="114" spans="1:10" x14ac:dyDescent="0.25">
      <c r="A114" s="26" t="s">
        <v>798</v>
      </c>
      <c r="B114" t="s">
        <v>217</v>
      </c>
      <c r="C114" t="s">
        <v>271</v>
      </c>
      <c r="D114" s="4" t="str">
        <f t="shared" si="5"/>
        <v>In State</v>
      </c>
      <c r="E114" s="1">
        <v>1497</v>
      </c>
      <c r="F114" s="3">
        <v>3.74</v>
      </c>
      <c r="G114" s="1" t="str">
        <f t="shared" si="6"/>
        <v>No</v>
      </c>
      <c r="H114" s="6" t="str">
        <f t="shared" si="7"/>
        <v>Yes</v>
      </c>
      <c r="I114" s="6">
        <f t="shared" si="8"/>
        <v>3741</v>
      </c>
      <c r="J114" s="39" t="str">
        <f t="shared" si="9"/>
        <v>Early Reject</v>
      </c>
    </row>
    <row r="115" spans="1:10" x14ac:dyDescent="0.25">
      <c r="A115" s="26" t="s">
        <v>800</v>
      </c>
      <c r="B115" t="s">
        <v>295</v>
      </c>
      <c r="C115" t="s">
        <v>403</v>
      </c>
      <c r="D115" s="4" t="str">
        <f t="shared" si="5"/>
        <v>Out State</v>
      </c>
      <c r="E115" s="1">
        <v>1514</v>
      </c>
      <c r="F115" s="3">
        <v>3.71</v>
      </c>
      <c r="G115" s="1" t="str">
        <f t="shared" si="6"/>
        <v>No</v>
      </c>
      <c r="H115" s="6" t="str">
        <f t="shared" si="7"/>
        <v>Yes</v>
      </c>
      <c r="I115" s="6">
        <f t="shared" si="8"/>
        <v>3740</v>
      </c>
      <c r="J115" s="39" t="str">
        <f t="shared" si="9"/>
        <v>Early Reject</v>
      </c>
    </row>
    <row r="116" spans="1:10" x14ac:dyDescent="0.25">
      <c r="A116" s="26" t="s">
        <v>800</v>
      </c>
      <c r="B116" t="s">
        <v>54</v>
      </c>
      <c r="C116" t="s">
        <v>77</v>
      </c>
      <c r="D116" s="4" t="str">
        <f t="shared" si="5"/>
        <v>Out State</v>
      </c>
      <c r="E116" s="1">
        <v>1597</v>
      </c>
      <c r="F116" s="3">
        <v>3.57</v>
      </c>
      <c r="G116" s="1" t="str">
        <f t="shared" si="6"/>
        <v>No</v>
      </c>
      <c r="H116" s="6" t="str">
        <f t="shared" si="7"/>
        <v>Yes</v>
      </c>
      <c r="I116" s="6">
        <f t="shared" si="8"/>
        <v>3739</v>
      </c>
      <c r="J116" s="39" t="str">
        <f t="shared" si="9"/>
        <v>Early Reject</v>
      </c>
    </row>
    <row r="117" spans="1:10" x14ac:dyDescent="0.25">
      <c r="A117" s="26" t="s">
        <v>798</v>
      </c>
      <c r="B117" t="s">
        <v>582</v>
      </c>
      <c r="C117" t="s">
        <v>82</v>
      </c>
      <c r="D117" s="4" t="str">
        <f t="shared" si="5"/>
        <v>In State</v>
      </c>
      <c r="E117" s="1">
        <v>1434</v>
      </c>
      <c r="F117" s="3">
        <v>3.84</v>
      </c>
      <c r="G117" s="1" t="str">
        <f t="shared" si="6"/>
        <v>No</v>
      </c>
      <c r="H117" s="6" t="str">
        <f t="shared" si="7"/>
        <v>Yes</v>
      </c>
      <c r="I117" s="6">
        <f t="shared" si="8"/>
        <v>3738</v>
      </c>
      <c r="J117" s="39" t="str">
        <f t="shared" si="9"/>
        <v>Early Reject</v>
      </c>
    </row>
    <row r="118" spans="1:10" x14ac:dyDescent="0.25">
      <c r="A118" s="26" t="s">
        <v>800</v>
      </c>
      <c r="B118" t="s">
        <v>469</v>
      </c>
      <c r="C118" t="s">
        <v>221</v>
      </c>
      <c r="D118" s="4" t="str">
        <f t="shared" si="5"/>
        <v>Out State</v>
      </c>
      <c r="E118" s="1">
        <v>1372</v>
      </c>
      <c r="F118" s="3">
        <v>3.94</v>
      </c>
      <c r="G118" s="1" t="str">
        <f t="shared" si="6"/>
        <v>No</v>
      </c>
      <c r="H118" s="6" t="str">
        <f t="shared" si="7"/>
        <v>Yes</v>
      </c>
      <c r="I118" s="6">
        <f t="shared" si="8"/>
        <v>3736</v>
      </c>
      <c r="J118" s="39" t="str">
        <f t="shared" si="9"/>
        <v>Early Reject</v>
      </c>
    </row>
    <row r="119" spans="1:10" x14ac:dyDescent="0.25">
      <c r="A119" s="26" t="s">
        <v>801</v>
      </c>
      <c r="B119" t="s">
        <v>36</v>
      </c>
      <c r="C119" t="s">
        <v>618</v>
      </c>
      <c r="D119" s="4" t="str">
        <f t="shared" si="5"/>
        <v>Out State</v>
      </c>
      <c r="E119" s="1">
        <v>1600</v>
      </c>
      <c r="F119" s="3">
        <v>3.55</v>
      </c>
      <c r="G119" s="1" t="str">
        <f t="shared" si="6"/>
        <v>No</v>
      </c>
      <c r="H119" s="6" t="str">
        <f t="shared" si="7"/>
        <v>Yes</v>
      </c>
      <c r="I119" s="6">
        <f t="shared" si="8"/>
        <v>3730</v>
      </c>
      <c r="J119" s="39" t="str">
        <f t="shared" si="9"/>
        <v>Early Reject</v>
      </c>
    </row>
    <row r="120" spans="1:10" x14ac:dyDescent="0.25">
      <c r="A120" s="26" t="s">
        <v>800</v>
      </c>
      <c r="B120" t="s">
        <v>283</v>
      </c>
      <c r="C120" t="s">
        <v>417</v>
      </c>
      <c r="D120" s="4" t="str">
        <f t="shared" si="5"/>
        <v>Out State</v>
      </c>
      <c r="E120" s="1">
        <v>1600</v>
      </c>
      <c r="F120" s="3">
        <v>3.55</v>
      </c>
      <c r="G120" s="1" t="str">
        <f t="shared" si="6"/>
        <v>No</v>
      </c>
      <c r="H120" s="6" t="str">
        <f t="shared" si="7"/>
        <v>Yes</v>
      </c>
      <c r="I120" s="6">
        <f t="shared" si="8"/>
        <v>3730</v>
      </c>
      <c r="J120" s="39" t="str">
        <f t="shared" si="9"/>
        <v>Early Reject</v>
      </c>
    </row>
    <row r="121" spans="1:10" x14ac:dyDescent="0.25">
      <c r="A121" s="26" t="s">
        <v>800</v>
      </c>
      <c r="B121" t="s">
        <v>321</v>
      </c>
      <c r="C121" t="s">
        <v>110</v>
      </c>
      <c r="D121" s="4" t="str">
        <f t="shared" si="5"/>
        <v>Out State</v>
      </c>
      <c r="E121" s="1">
        <v>1442</v>
      </c>
      <c r="F121" s="3">
        <v>3.81</v>
      </c>
      <c r="G121" s="1" t="str">
        <f t="shared" si="6"/>
        <v>No</v>
      </c>
      <c r="H121" s="6" t="str">
        <f t="shared" si="7"/>
        <v>Yes</v>
      </c>
      <c r="I121" s="6">
        <f t="shared" si="8"/>
        <v>3728</v>
      </c>
      <c r="J121" s="39" t="str">
        <f t="shared" si="9"/>
        <v>Early Reject</v>
      </c>
    </row>
    <row r="122" spans="1:10" x14ac:dyDescent="0.25">
      <c r="A122" s="26" t="s">
        <v>800</v>
      </c>
      <c r="B122" t="s">
        <v>659</v>
      </c>
      <c r="C122" t="s">
        <v>433</v>
      </c>
      <c r="D122" s="4" t="str">
        <f t="shared" si="5"/>
        <v>Out State</v>
      </c>
      <c r="E122" s="1">
        <v>1446</v>
      </c>
      <c r="F122" s="3">
        <v>3.8</v>
      </c>
      <c r="G122" s="1" t="str">
        <f t="shared" si="6"/>
        <v>No</v>
      </c>
      <c r="H122" s="6" t="str">
        <f t="shared" si="7"/>
        <v>Yes</v>
      </c>
      <c r="I122" s="6">
        <f t="shared" si="8"/>
        <v>3726</v>
      </c>
      <c r="J122" s="39" t="str">
        <f t="shared" si="9"/>
        <v>Early Reject</v>
      </c>
    </row>
    <row r="123" spans="1:10" x14ac:dyDescent="0.25">
      <c r="A123" s="26" t="s">
        <v>798</v>
      </c>
      <c r="B123" t="s">
        <v>471</v>
      </c>
      <c r="C123" t="s">
        <v>219</v>
      </c>
      <c r="D123" s="4" t="str">
        <f t="shared" si="5"/>
        <v>In State</v>
      </c>
      <c r="E123" s="1">
        <v>1459</v>
      </c>
      <c r="F123" s="3">
        <v>3.75</v>
      </c>
      <c r="G123" s="1" t="str">
        <f t="shared" si="6"/>
        <v>No</v>
      </c>
      <c r="H123" s="6" t="str">
        <f t="shared" si="7"/>
        <v>Yes</v>
      </c>
      <c r="I123" s="6">
        <f t="shared" si="8"/>
        <v>3709</v>
      </c>
      <c r="J123" s="39" t="str">
        <f t="shared" si="9"/>
        <v>Early Reject</v>
      </c>
    </row>
    <row r="124" spans="1:10" x14ac:dyDescent="0.25">
      <c r="A124" s="26" t="s">
        <v>800</v>
      </c>
      <c r="B124" t="s">
        <v>532</v>
      </c>
      <c r="C124" t="s">
        <v>63</v>
      </c>
      <c r="D124" s="4" t="str">
        <f t="shared" si="5"/>
        <v>Out State</v>
      </c>
      <c r="E124" s="1">
        <v>1446</v>
      </c>
      <c r="F124" s="3">
        <v>3.77</v>
      </c>
      <c r="G124" s="1" t="str">
        <f t="shared" si="6"/>
        <v>No</v>
      </c>
      <c r="H124" s="6" t="str">
        <f t="shared" si="7"/>
        <v>Yes</v>
      </c>
      <c r="I124" s="6">
        <f t="shared" si="8"/>
        <v>3708</v>
      </c>
      <c r="J124" s="39" t="str">
        <f t="shared" si="9"/>
        <v>Early Reject</v>
      </c>
    </row>
    <row r="125" spans="1:10" x14ac:dyDescent="0.25">
      <c r="A125" s="26" t="s">
        <v>798</v>
      </c>
      <c r="B125" t="s">
        <v>663</v>
      </c>
      <c r="C125" t="s">
        <v>27</v>
      </c>
      <c r="D125" s="4" t="str">
        <f t="shared" si="5"/>
        <v>In State</v>
      </c>
      <c r="E125" s="1">
        <v>1529</v>
      </c>
      <c r="F125" s="3">
        <v>3.63</v>
      </c>
      <c r="G125" s="1" t="str">
        <f t="shared" si="6"/>
        <v>No</v>
      </c>
      <c r="H125" s="6" t="str">
        <f t="shared" si="7"/>
        <v>Yes</v>
      </c>
      <c r="I125" s="6">
        <f t="shared" si="8"/>
        <v>3707</v>
      </c>
      <c r="J125" s="39" t="str">
        <f t="shared" si="9"/>
        <v>Early Reject</v>
      </c>
    </row>
    <row r="126" spans="1:10" x14ac:dyDescent="0.25">
      <c r="A126" s="26" t="s">
        <v>800</v>
      </c>
      <c r="B126" t="s">
        <v>304</v>
      </c>
      <c r="C126" t="s">
        <v>391</v>
      </c>
      <c r="D126" s="4" t="str">
        <f t="shared" si="5"/>
        <v>Out State</v>
      </c>
      <c r="E126" s="1">
        <v>1428</v>
      </c>
      <c r="F126" s="3">
        <v>3.79</v>
      </c>
      <c r="G126" s="1" t="str">
        <f t="shared" si="6"/>
        <v>No</v>
      </c>
      <c r="H126" s="6" t="str">
        <f t="shared" si="7"/>
        <v>Yes</v>
      </c>
      <c r="I126" s="6">
        <f t="shared" si="8"/>
        <v>3702</v>
      </c>
      <c r="J126" s="39" t="str">
        <f t="shared" si="9"/>
        <v>Early Reject</v>
      </c>
    </row>
    <row r="127" spans="1:10" x14ac:dyDescent="0.25">
      <c r="A127" s="26" t="s">
        <v>798</v>
      </c>
      <c r="B127" t="s">
        <v>693</v>
      </c>
      <c r="C127" t="s">
        <v>42</v>
      </c>
      <c r="D127" s="4" t="str">
        <f t="shared" si="5"/>
        <v>In State</v>
      </c>
      <c r="E127" s="1">
        <v>1578</v>
      </c>
      <c r="F127" s="3">
        <v>3.53</v>
      </c>
      <c r="G127" s="1" t="str">
        <f t="shared" si="6"/>
        <v>No</v>
      </c>
      <c r="H127" s="6" t="str">
        <f t="shared" si="7"/>
        <v>Yes</v>
      </c>
      <c r="I127" s="6">
        <f t="shared" si="8"/>
        <v>3696</v>
      </c>
      <c r="J127" s="39" t="str">
        <f t="shared" si="9"/>
        <v>Early Reject</v>
      </c>
    </row>
    <row r="128" spans="1:10" x14ac:dyDescent="0.25">
      <c r="A128" s="26" t="s">
        <v>798</v>
      </c>
      <c r="B128" t="s">
        <v>568</v>
      </c>
      <c r="C128" t="s">
        <v>97</v>
      </c>
      <c r="D128" s="4" t="str">
        <f t="shared" si="5"/>
        <v>In State</v>
      </c>
      <c r="E128" s="1">
        <v>1441</v>
      </c>
      <c r="F128" s="3">
        <v>3.75</v>
      </c>
      <c r="G128" s="1" t="str">
        <f t="shared" si="6"/>
        <v>No</v>
      </c>
      <c r="H128" s="6" t="str">
        <f t="shared" si="7"/>
        <v>Yes</v>
      </c>
      <c r="I128" s="6">
        <f t="shared" si="8"/>
        <v>3691</v>
      </c>
      <c r="J128" s="39" t="str">
        <f t="shared" si="9"/>
        <v>Early Reject</v>
      </c>
    </row>
    <row r="129" spans="1:10" x14ac:dyDescent="0.25">
      <c r="A129" s="26" t="s">
        <v>800</v>
      </c>
      <c r="B129" t="s">
        <v>132</v>
      </c>
      <c r="C129" t="s">
        <v>116</v>
      </c>
      <c r="D129" s="4" t="str">
        <f t="shared" si="5"/>
        <v>Out State</v>
      </c>
      <c r="E129" s="1">
        <v>1875</v>
      </c>
      <c r="F129" s="3">
        <v>3.01</v>
      </c>
      <c r="G129" s="1" t="str">
        <f t="shared" si="6"/>
        <v>No</v>
      </c>
      <c r="H129" s="6" t="str">
        <f t="shared" si="7"/>
        <v>Yes</v>
      </c>
      <c r="I129" s="6">
        <f t="shared" si="8"/>
        <v>3681</v>
      </c>
      <c r="J129" s="39" t="str">
        <f t="shared" si="9"/>
        <v>Early Reject</v>
      </c>
    </row>
    <row r="130" spans="1:10" x14ac:dyDescent="0.25">
      <c r="A130" s="26" t="s">
        <v>799</v>
      </c>
      <c r="B130" t="s">
        <v>666</v>
      </c>
      <c r="C130" t="s">
        <v>216</v>
      </c>
      <c r="D130" s="4" t="str">
        <f t="shared" si="5"/>
        <v>Out State</v>
      </c>
      <c r="E130" s="1">
        <v>1400</v>
      </c>
      <c r="F130" s="3">
        <v>3.8</v>
      </c>
      <c r="G130" s="1" t="str">
        <f t="shared" si="6"/>
        <v>No</v>
      </c>
      <c r="H130" s="6" t="str">
        <f t="shared" si="7"/>
        <v>Yes</v>
      </c>
      <c r="I130" s="6">
        <f t="shared" si="8"/>
        <v>3680</v>
      </c>
      <c r="J130" s="39" t="str">
        <f t="shared" si="9"/>
        <v>Early Reject</v>
      </c>
    </row>
    <row r="131" spans="1:10" x14ac:dyDescent="0.25">
      <c r="A131" s="26" t="s">
        <v>799</v>
      </c>
      <c r="B131" t="s">
        <v>661</v>
      </c>
      <c r="C131" t="s">
        <v>35</v>
      </c>
      <c r="D131" s="4" t="str">
        <f t="shared" si="5"/>
        <v>Out State</v>
      </c>
      <c r="E131" s="1">
        <v>1534</v>
      </c>
      <c r="F131" s="3">
        <v>3.57</v>
      </c>
      <c r="G131" s="1" t="str">
        <f t="shared" si="6"/>
        <v>No</v>
      </c>
      <c r="H131" s="6" t="str">
        <f t="shared" si="7"/>
        <v>Yes</v>
      </c>
      <c r="I131" s="6">
        <f t="shared" si="8"/>
        <v>3676</v>
      </c>
      <c r="J131" s="39" t="str">
        <f t="shared" si="9"/>
        <v>Early Reject</v>
      </c>
    </row>
    <row r="132" spans="1:10" x14ac:dyDescent="0.25">
      <c r="A132" s="26" t="s">
        <v>798</v>
      </c>
      <c r="B132" t="s">
        <v>306</v>
      </c>
      <c r="C132" t="s">
        <v>389</v>
      </c>
      <c r="D132" s="4" t="str">
        <f t="shared" si="5"/>
        <v>In State</v>
      </c>
      <c r="E132" s="1">
        <v>1480</v>
      </c>
      <c r="F132" s="3">
        <v>3.66</v>
      </c>
      <c r="G132" s="1" t="str">
        <f t="shared" si="6"/>
        <v>No</v>
      </c>
      <c r="H132" s="6" t="str">
        <f t="shared" si="7"/>
        <v>Yes</v>
      </c>
      <c r="I132" s="6">
        <f t="shared" si="8"/>
        <v>3676</v>
      </c>
      <c r="J132" s="39" t="str">
        <f t="shared" si="9"/>
        <v>Early Reject</v>
      </c>
    </row>
    <row r="133" spans="1:10" x14ac:dyDescent="0.25">
      <c r="A133" s="26" t="s">
        <v>800</v>
      </c>
      <c r="B133" t="s">
        <v>441</v>
      </c>
      <c r="C133" t="s">
        <v>53</v>
      </c>
      <c r="D133" s="4" t="str">
        <f t="shared" si="5"/>
        <v>Out State</v>
      </c>
      <c r="E133" s="1">
        <v>1582</v>
      </c>
      <c r="F133" s="3">
        <v>3.49</v>
      </c>
      <c r="G133" s="1" t="str">
        <f t="shared" si="6"/>
        <v>No</v>
      </c>
      <c r="H133" s="6" t="str">
        <f t="shared" si="7"/>
        <v>Yes</v>
      </c>
      <c r="I133" s="6">
        <f t="shared" si="8"/>
        <v>3676</v>
      </c>
      <c r="J133" s="39" t="str">
        <f t="shared" si="9"/>
        <v>Early Reject</v>
      </c>
    </row>
    <row r="134" spans="1:10" x14ac:dyDescent="0.25">
      <c r="A134" s="26" t="s">
        <v>800</v>
      </c>
      <c r="B134" t="s">
        <v>298</v>
      </c>
      <c r="C134" t="s">
        <v>396</v>
      </c>
      <c r="D134" s="4" t="str">
        <f t="shared" si="5"/>
        <v>Out State</v>
      </c>
      <c r="E134" s="1">
        <v>1466</v>
      </c>
      <c r="F134" s="3">
        <v>3.68</v>
      </c>
      <c r="G134" s="1" t="str">
        <f t="shared" si="6"/>
        <v>No</v>
      </c>
      <c r="H134" s="6" t="str">
        <f t="shared" si="7"/>
        <v>Yes</v>
      </c>
      <c r="I134" s="6">
        <f t="shared" si="8"/>
        <v>3674</v>
      </c>
      <c r="J134" s="39" t="str">
        <f t="shared" si="9"/>
        <v>Early Reject</v>
      </c>
    </row>
    <row r="135" spans="1:10" x14ac:dyDescent="0.25">
      <c r="A135" s="26" t="s">
        <v>798</v>
      </c>
      <c r="B135" t="s">
        <v>531</v>
      </c>
      <c r="C135" t="s">
        <v>139</v>
      </c>
      <c r="D135" s="4" t="str">
        <f t="shared" si="5"/>
        <v>In State</v>
      </c>
      <c r="E135" s="1">
        <v>1543</v>
      </c>
      <c r="F135" s="3">
        <v>3.54</v>
      </c>
      <c r="G135" s="1" t="str">
        <f t="shared" si="6"/>
        <v>No</v>
      </c>
      <c r="H135" s="6" t="str">
        <f t="shared" si="7"/>
        <v>Yes</v>
      </c>
      <c r="I135" s="6">
        <f t="shared" si="8"/>
        <v>3667</v>
      </c>
      <c r="J135" s="39" t="str">
        <f t="shared" si="9"/>
        <v>Early Reject</v>
      </c>
    </row>
    <row r="136" spans="1:10" x14ac:dyDescent="0.25">
      <c r="A136" s="26" t="s">
        <v>800</v>
      </c>
      <c r="B136" t="s">
        <v>677</v>
      </c>
      <c r="C136" t="s">
        <v>108</v>
      </c>
      <c r="D136" s="4" t="str">
        <f t="shared" si="5"/>
        <v>Out State</v>
      </c>
      <c r="E136" s="1">
        <v>1527</v>
      </c>
      <c r="F136" s="3">
        <v>3.56</v>
      </c>
      <c r="G136" s="1" t="str">
        <f t="shared" si="6"/>
        <v>No</v>
      </c>
      <c r="H136" s="6" t="str">
        <f t="shared" si="7"/>
        <v>Yes</v>
      </c>
      <c r="I136" s="6">
        <f t="shared" si="8"/>
        <v>3663</v>
      </c>
      <c r="J136" s="39" t="str">
        <f t="shared" si="9"/>
        <v>Early Reject</v>
      </c>
    </row>
    <row r="137" spans="1:10" x14ac:dyDescent="0.25">
      <c r="A137" s="26" t="s">
        <v>798</v>
      </c>
      <c r="B137" t="s">
        <v>54</v>
      </c>
      <c r="C137" t="s">
        <v>5</v>
      </c>
      <c r="D137" s="4" t="str">
        <f t="shared" si="5"/>
        <v>In State</v>
      </c>
      <c r="E137" s="1">
        <v>1800</v>
      </c>
      <c r="F137" s="3">
        <v>3.1</v>
      </c>
      <c r="G137" s="1" t="str">
        <f t="shared" si="6"/>
        <v>No</v>
      </c>
      <c r="H137" s="6" t="str">
        <f t="shared" si="7"/>
        <v>Yes</v>
      </c>
      <c r="I137" s="6">
        <f t="shared" si="8"/>
        <v>3660</v>
      </c>
      <c r="J137" s="39" t="str">
        <f t="shared" si="9"/>
        <v>Early Reject</v>
      </c>
    </row>
    <row r="138" spans="1:10" x14ac:dyDescent="0.25">
      <c r="A138" s="26" t="s">
        <v>800</v>
      </c>
      <c r="B138" t="s">
        <v>109</v>
      </c>
      <c r="C138" t="s">
        <v>365</v>
      </c>
      <c r="D138" s="4" t="str">
        <f t="shared" si="5"/>
        <v>Out State</v>
      </c>
      <c r="E138" s="1">
        <v>1565</v>
      </c>
      <c r="F138" s="3">
        <v>3.49</v>
      </c>
      <c r="G138" s="1" t="str">
        <f t="shared" si="6"/>
        <v>No</v>
      </c>
      <c r="H138" s="6" t="str">
        <f t="shared" si="7"/>
        <v>Yes</v>
      </c>
      <c r="I138" s="6">
        <f t="shared" si="8"/>
        <v>3659</v>
      </c>
      <c r="J138" s="39" t="str">
        <f t="shared" si="9"/>
        <v>Early Reject</v>
      </c>
    </row>
    <row r="139" spans="1:10" x14ac:dyDescent="0.25">
      <c r="A139" s="26" t="s">
        <v>798</v>
      </c>
      <c r="B139" t="s">
        <v>549</v>
      </c>
      <c r="C139" t="s">
        <v>135</v>
      </c>
      <c r="D139" s="4" t="str">
        <f t="shared" si="5"/>
        <v>In State</v>
      </c>
      <c r="E139" s="1">
        <v>1538</v>
      </c>
      <c r="F139" s="3">
        <v>3.53</v>
      </c>
      <c r="G139" s="1" t="str">
        <f t="shared" si="6"/>
        <v>No</v>
      </c>
      <c r="H139" s="6" t="str">
        <f t="shared" si="7"/>
        <v>Yes</v>
      </c>
      <c r="I139" s="6">
        <f t="shared" si="8"/>
        <v>3656</v>
      </c>
      <c r="J139" s="39" t="str">
        <f t="shared" si="9"/>
        <v>Early Reject</v>
      </c>
    </row>
    <row r="140" spans="1:10" x14ac:dyDescent="0.25">
      <c r="A140" s="26" t="s">
        <v>800</v>
      </c>
      <c r="B140" t="s">
        <v>491</v>
      </c>
      <c r="C140" t="s">
        <v>202</v>
      </c>
      <c r="D140" s="4" t="str">
        <f t="shared" si="5"/>
        <v>Out State</v>
      </c>
      <c r="E140" s="1">
        <v>1504</v>
      </c>
      <c r="F140" s="3">
        <v>3.56</v>
      </c>
      <c r="G140" s="1" t="str">
        <f t="shared" si="6"/>
        <v>No</v>
      </c>
      <c r="H140" s="6" t="str">
        <f t="shared" si="7"/>
        <v>Yes</v>
      </c>
      <c r="I140" s="6">
        <f t="shared" si="8"/>
        <v>3640</v>
      </c>
      <c r="J140" s="39" t="str">
        <f t="shared" si="9"/>
        <v>Early Reject</v>
      </c>
    </row>
    <row r="141" spans="1:10" x14ac:dyDescent="0.25">
      <c r="A141" s="26" t="s">
        <v>800</v>
      </c>
      <c r="B141" t="s">
        <v>542</v>
      </c>
      <c r="C141" t="s">
        <v>143</v>
      </c>
      <c r="D141" s="4" t="str">
        <f t="shared" si="5"/>
        <v>Out State</v>
      </c>
      <c r="E141" s="1">
        <v>1251</v>
      </c>
      <c r="F141" s="3">
        <v>3.98</v>
      </c>
      <c r="G141" s="1" t="str">
        <f t="shared" si="6"/>
        <v>No</v>
      </c>
      <c r="H141" s="6" t="str">
        <f t="shared" si="7"/>
        <v>Yes</v>
      </c>
      <c r="I141" s="6">
        <f t="shared" si="8"/>
        <v>3639</v>
      </c>
      <c r="J141" s="39" t="str">
        <f t="shared" si="9"/>
        <v>Early Reject</v>
      </c>
    </row>
    <row r="142" spans="1:10" x14ac:dyDescent="0.25">
      <c r="A142" s="26" t="s">
        <v>801</v>
      </c>
      <c r="B142" t="s">
        <v>514</v>
      </c>
      <c r="C142" t="s">
        <v>172</v>
      </c>
      <c r="D142" s="4" t="str">
        <f t="shared" si="5"/>
        <v>Out State</v>
      </c>
      <c r="E142" s="1">
        <v>1237</v>
      </c>
      <c r="F142" s="3">
        <v>4</v>
      </c>
      <c r="G142" s="1" t="str">
        <f t="shared" si="6"/>
        <v>No</v>
      </c>
      <c r="H142" s="6" t="str">
        <f t="shared" si="7"/>
        <v>Yes</v>
      </c>
      <c r="I142" s="6">
        <f t="shared" si="8"/>
        <v>3637</v>
      </c>
      <c r="J142" s="39" t="str">
        <f t="shared" si="9"/>
        <v>Early Reject</v>
      </c>
    </row>
    <row r="143" spans="1:10" x14ac:dyDescent="0.25">
      <c r="A143" s="26" t="s">
        <v>800</v>
      </c>
      <c r="B143" t="s">
        <v>650</v>
      </c>
      <c r="C143" t="s">
        <v>174</v>
      </c>
      <c r="D143" s="4" t="str">
        <f t="shared" si="5"/>
        <v>Out State</v>
      </c>
      <c r="E143" s="1">
        <v>1241</v>
      </c>
      <c r="F143" s="3">
        <v>3.99</v>
      </c>
      <c r="G143" s="1" t="str">
        <f t="shared" si="6"/>
        <v>No</v>
      </c>
      <c r="H143" s="6" t="str">
        <f t="shared" si="7"/>
        <v>Yes</v>
      </c>
      <c r="I143" s="6">
        <f t="shared" si="8"/>
        <v>3635</v>
      </c>
      <c r="J143" s="39" t="str">
        <f t="shared" si="9"/>
        <v>Early Reject</v>
      </c>
    </row>
    <row r="144" spans="1:10" x14ac:dyDescent="0.25">
      <c r="A144" s="26" t="s">
        <v>798</v>
      </c>
      <c r="B144" t="s">
        <v>619</v>
      </c>
      <c r="C144" t="s">
        <v>33</v>
      </c>
      <c r="D144" s="4" t="str">
        <f t="shared" si="5"/>
        <v>In State</v>
      </c>
      <c r="E144" s="1">
        <v>1439</v>
      </c>
      <c r="F144" s="3">
        <v>3.65</v>
      </c>
      <c r="G144" s="1" t="str">
        <f t="shared" si="6"/>
        <v>No</v>
      </c>
      <c r="H144" s="6" t="str">
        <f t="shared" si="7"/>
        <v>Yes</v>
      </c>
      <c r="I144" s="6">
        <f t="shared" si="8"/>
        <v>3629</v>
      </c>
      <c r="J144" s="39" t="str">
        <f t="shared" si="9"/>
        <v>Early Reject</v>
      </c>
    </row>
    <row r="145" spans="1:10" x14ac:dyDescent="0.25">
      <c r="A145" s="26" t="s">
        <v>800</v>
      </c>
      <c r="B145" t="s">
        <v>342</v>
      </c>
      <c r="C145" t="s">
        <v>279</v>
      </c>
      <c r="D145" s="4" t="str">
        <f t="shared" si="5"/>
        <v>Out State</v>
      </c>
      <c r="E145" s="1">
        <v>1287</v>
      </c>
      <c r="F145" s="3">
        <v>3.9</v>
      </c>
      <c r="G145" s="1" t="str">
        <f t="shared" si="6"/>
        <v>No</v>
      </c>
      <c r="H145" s="6" t="str">
        <f t="shared" si="7"/>
        <v>Yes</v>
      </c>
      <c r="I145" s="6">
        <f t="shared" si="8"/>
        <v>3627</v>
      </c>
      <c r="J145" s="39" t="str">
        <f t="shared" si="9"/>
        <v>Early Reject</v>
      </c>
    </row>
    <row r="146" spans="1:10" x14ac:dyDescent="0.25">
      <c r="A146" s="26" t="s">
        <v>798</v>
      </c>
      <c r="B146" t="s">
        <v>472</v>
      </c>
      <c r="C146" t="s">
        <v>218</v>
      </c>
      <c r="D146" s="4" t="str">
        <f t="shared" ref="D146:D209" si="10">IF(A146="UT","In State","Out State")</f>
        <v>In State</v>
      </c>
      <c r="E146" s="1">
        <v>1569</v>
      </c>
      <c r="F146" s="3">
        <v>3.43</v>
      </c>
      <c r="G146" s="1" t="str">
        <f t="shared" ref="G146:G209" si="11">IF(AND(E146&gt;=$C$7,F146&gt;=$C$8),"Yes","No")</f>
        <v>No</v>
      </c>
      <c r="H146" s="6" t="str">
        <f t="shared" ref="H146:H209" si="12">IF(OR(E146&lt;$D$7,F146&lt;D137),"Yes","No")</f>
        <v>Yes</v>
      </c>
      <c r="I146" s="6">
        <f t="shared" ref="I146:I209" si="13">F146*$C$12+E146</f>
        <v>3627</v>
      </c>
      <c r="J146" s="39" t="str">
        <f t="shared" ref="J146:J209" si="14">IF(G146="Yes","Early Admit",IF(H146="Yes","Early Reject",IF(I146&gt;=$C$11,"Admit","Reject")))</f>
        <v>Early Reject</v>
      </c>
    </row>
    <row r="147" spans="1:10" x14ac:dyDescent="0.25">
      <c r="A147" s="26" t="s">
        <v>800</v>
      </c>
      <c r="B147" t="s">
        <v>456</v>
      </c>
      <c r="C147" t="s">
        <v>234</v>
      </c>
      <c r="D147" s="4" t="str">
        <f t="shared" si="10"/>
        <v>Out State</v>
      </c>
      <c r="E147" s="1">
        <v>1452</v>
      </c>
      <c r="F147" s="3">
        <v>3.62</v>
      </c>
      <c r="G147" s="1" t="str">
        <f t="shared" si="11"/>
        <v>No</v>
      </c>
      <c r="H147" s="6" t="str">
        <f t="shared" si="12"/>
        <v>Yes</v>
      </c>
      <c r="I147" s="6">
        <f t="shared" si="13"/>
        <v>3624</v>
      </c>
      <c r="J147" s="39" t="str">
        <f t="shared" si="14"/>
        <v>Early Reject</v>
      </c>
    </row>
    <row r="148" spans="1:10" x14ac:dyDescent="0.25">
      <c r="A148" s="26" t="s">
        <v>800</v>
      </c>
      <c r="B148" t="s">
        <v>390</v>
      </c>
      <c r="C148" t="s">
        <v>305</v>
      </c>
      <c r="D148" s="4" t="str">
        <f t="shared" si="10"/>
        <v>Out State</v>
      </c>
      <c r="E148" s="1">
        <v>1498</v>
      </c>
      <c r="F148" s="3">
        <v>3.54</v>
      </c>
      <c r="G148" s="1" t="str">
        <f t="shared" si="11"/>
        <v>No</v>
      </c>
      <c r="H148" s="6" t="str">
        <f t="shared" si="12"/>
        <v>Yes</v>
      </c>
      <c r="I148" s="6">
        <f t="shared" si="13"/>
        <v>3622</v>
      </c>
      <c r="J148" s="39" t="str">
        <f t="shared" si="14"/>
        <v>Early Reject</v>
      </c>
    </row>
    <row r="149" spans="1:10" x14ac:dyDescent="0.25">
      <c r="A149" s="26" t="s">
        <v>798</v>
      </c>
      <c r="B149" t="s">
        <v>186</v>
      </c>
      <c r="C149" t="s">
        <v>258</v>
      </c>
      <c r="D149" s="4" t="str">
        <f t="shared" si="10"/>
        <v>In State</v>
      </c>
      <c r="E149" s="1">
        <v>1591</v>
      </c>
      <c r="F149" s="3">
        <v>3.37</v>
      </c>
      <c r="G149" s="1" t="str">
        <f t="shared" si="11"/>
        <v>No</v>
      </c>
      <c r="H149" s="6" t="str">
        <f t="shared" si="12"/>
        <v>Yes</v>
      </c>
      <c r="I149" s="6">
        <f t="shared" si="13"/>
        <v>3613</v>
      </c>
      <c r="J149" s="39" t="str">
        <f t="shared" si="14"/>
        <v>Early Reject</v>
      </c>
    </row>
    <row r="150" spans="1:10" x14ac:dyDescent="0.25">
      <c r="A150" s="26" t="s">
        <v>800</v>
      </c>
      <c r="B150" t="s">
        <v>376</v>
      </c>
      <c r="C150" t="s">
        <v>320</v>
      </c>
      <c r="D150" s="4" t="str">
        <f t="shared" si="10"/>
        <v>Out State</v>
      </c>
      <c r="E150" s="1">
        <v>1493</v>
      </c>
      <c r="F150" s="3">
        <v>3.53</v>
      </c>
      <c r="G150" s="1" t="str">
        <f t="shared" si="11"/>
        <v>No</v>
      </c>
      <c r="H150" s="6" t="str">
        <f t="shared" si="12"/>
        <v>Yes</v>
      </c>
      <c r="I150" s="6">
        <f t="shared" si="13"/>
        <v>3611</v>
      </c>
      <c r="J150" s="39" t="str">
        <f t="shared" si="14"/>
        <v>Early Reject</v>
      </c>
    </row>
    <row r="151" spans="1:10" x14ac:dyDescent="0.25">
      <c r="A151" s="26" t="s">
        <v>800</v>
      </c>
      <c r="B151" t="s">
        <v>691</v>
      </c>
      <c r="C151" t="s">
        <v>692</v>
      </c>
      <c r="D151" s="4" t="str">
        <f t="shared" si="10"/>
        <v>Out State</v>
      </c>
      <c r="E151" s="1">
        <v>1600</v>
      </c>
      <c r="F151" s="3">
        <v>3.35</v>
      </c>
      <c r="G151" s="1" t="str">
        <f t="shared" si="11"/>
        <v>No</v>
      </c>
      <c r="H151" s="6" t="str">
        <f t="shared" si="12"/>
        <v>Yes</v>
      </c>
      <c r="I151" s="6">
        <f t="shared" si="13"/>
        <v>3610</v>
      </c>
      <c r="J151" s="39" t="str">
        <f t="shared" si="14"/>
        <v>Early Reject</v>
      </c>
    </row>
    <row r="152" spans="1:10" x14ac:dyDescent="0.25">
      <c r="A152" s="26" t="s">
        <v>800</v>
      </c>
      <c r="B152" t="s">
        <v>569</v>
      </c>
      <c r="C152" t="s">
        <v>82</v>
      </c>
      <c r="D152" s="4" t="str">
        <f t="shared" si="10"/>
        <v>Out State</v>
      </c>
      <c r="E152" s="1">
        <v>1525</v>
      </c>
      <c r="F152" s="3">
        <v>3.47</v>
      </c>
      <c r="G152" s="1" t="str">
        <f t="shared" si="11"/>
        <v>No</v>
      </c>
      <c r="H152" s="6" t="str">
        <f t="shared" si="12"/>
        <v>Yes</v>
      </c>
      <c r="I152" s="6">
        <f t="shared" si="13"/>
        <v>3607</v>
      </c>
      <c r="J152" s="39" t="str">
        <f t="shared" si="14"/>
        <v>Early Reject</v>
      </c>
    </row>
    <row r="153" spans="1:10" x14ac:dyDescent="0.25">
      <c r="A153" s="26" t="s">
        <v>800</v>
      </c>
      <c r="B153" t="s">
        <v>144</v>
      </c>
      <c r="C153" t="s">
        <v>153</v>
      </c>
      <c r="D153" s="4" t="str">
        <f t="shared" si="10"/>
        <v>Out State</v>
      </c>
      <c r="E153" s="1">
        <v>1675</v>
      </c>
      <c r="F153" s="3">
        <v>3.21</v>
      </c>
      <c r="G153" s="1" t="str">
        <f t="shared" si="11"/>
        <v>No</v>
      </c>
      <c r="H153" s="6" t="str">
        <f t="shared" si="12"/>
        <v>Yes</v>
      </c>
      <c r="I153" s="6">
        <f t="shared" si="13"/>
        <v>3601</v>
      </c>
      <c r="J153" s="39" t="str">
        <f t="shared" si="14"/>
        <v>Early Reject</v>
      </c>
    </row>
    <row r="154" spans="1:10" x14ac:dyDescent="0.25">
      <c r="A154" s="26" t="s">
        <v>800</v>
      </c>
      <c r="B154" t="s">
        <v>363</v>
      </c>
      <c r="C154" t="s">
        <v>335</v>
      </c>
      <c r="D154" s="4" t="str">
        <f t="shared" si="10"/>
        <v>Out State</v>
      </c>
      <c r="E154" s="1">
        <v>1506</v>
      </c>
      <c r="F154" s="3">
        <v>3.49</v>
      </c>
      <c r="G154" s="1" t="str">
        <f t="shared" si="11"/>
        <v>No</v>
      </c>
      <c r="H154" s="6" t="str">
        <f t="shared" si="12"/>
        <v>Yes</v>
      </c>
      <c r="I154" s="6">
        <f t="shared" si="13"/>
        <v>3600</v>
      </c>
      <c r="J154" s="39" t="str">
        <f t="shared" si="14"/>
        <v>Early Reject</v>
      </c>
    </row>
    <row r="155" spans="1:10" x14ac:dyDescent="0.25">
      <c r="A155" s="26" t="s">
        <v>799</v>
      </c>
      <c r="B155" t="s">
        <v>447</v>
      </c>
      <c r="C155" t="s">
        <v>244</v>
      </c>
      <c r="D155" s="4" t="str">
        <f t="shared" si="10"/>
        <v>Out State</v>
      </c>
      <c r="E155" s="1">
        <v>1600</v>
      </c>
      <c r="F155" s="3">
        <v>3.32</v>
      </c>
      <c r="G155" s="1" t="str">
        <f t="shared" si="11"/>
        <v>No</v>
      </c>
      <c r="H155" s="6" t="str">
        <f t="shared" si="12"/>
        <v>Yes</v>
      </c>
      <c r="I155" s="6">
        <f t="shared" si="13"/>
        <v>3592</v>
      </c>
      <c r="J155" s="39" t="str">
        <f t="shared" si="14"/>
        <v>Early Reject</v>
      </c>
    </row>
    <row r="156" spans="1:10" x14ac:dyDescent="0.25">
      <c r="A156" s="26" t="s">
        <v>800</v>
      </c>
      <c r="B156" t="s">
        <v>561</v>
      </c>
      <c r="C156" t="s">
        <v>116</v>
      </c>
      <c r="D156" s="4" t="str">
        <f t="shared" si="10"/>
        <v>Out State</v>
      </c>
      <c r="E156" s="1">
        <v>1189</v>
      </c>
      <c r="F156" s="3">
        <v>4</v>
      </c>
      <c r="G156" s="1" t="str">
        <f t="shared" si="11"/>
        <v>No</v>
      </c>
      <c r="H156" s="6" t="str">
        <f t="shared" si="12"/>
        <v>Yes</v>
      </c>
      <c r="I156" s="6">
        <f t="shared" si="13"/>
        <v>3589</v>
      </c>
      <c r="J156" s="39" t="str">
        <f t="shared" si="14"/>
        <v>Early Reject</v>
      </c>
    </row>
    <row r="157" spans="1:10" x14ac:dyDescent="0.25">
      <c r="A157" s="26" t="s">
        <v>799</v>
      </c>
      <c r="B157" t="s">
        <v>576</v>
      </c>
      <c r="C157" t="s">
        <v>90</v>
      </c>
      <c r="D157" s="4" t="str">
        <f t="shared" si="10"/>
        <v>Out State</v>
      </c>
      <c r="E157" s="1">
        <v>1588</v>
      </c>
      <c r="F157" s="3">
        <v>3.33</v>
      </c>
      <c r="G157" s="1" t="str">
        <f t="shared" si="11"/>
        <v>No</v>
      </c>
      <c r="H157" s="6" t="str">
        <f t="shared" si="12"/>
        <v>Yes</v>
      </c>
      <c r="I157" s="6">
        <f t="shared" si="13"/>
        <v>3586</v>
      </c>
      <c r="J157" s="39" t="str">
        <f t="shared" si="14"/>
        <v>Early Reject</v>
      </c>
    </row>
    <row r="158" spans="1:10" x14ac:dyDescent="0.25">
      <c r="A158" s="26" t="s">
        <v>800</v>
      </c>
      <c r="B158" t="s">
        <v>435</v>
      </c>
      <c r="C158" t="s">
        <v>804</v>
      </c>
      <c r="D158" s="4" t="str">
        <f t="shared" si="10"/>
        <v>Out State</v>
      </c>
      <c r="E158" s="1">
        <v>1600</v>
      </c>
      <c r="F158" s="3">
        <v>3.3</v>
      </c>
      <c r="G158" s="1" t="str">
        <f t="shared" si="11"/>
        <v>No</v>
      </c>
      <c r="H158" s="6" t="str">
        <f t="shared" si="12"/>
        <v>Yes</v>
      </c>
      <c r="I158" s="6">
        <f t="shared" si="13"/>
        <v>3580</v>
      </c>
      <c r="J158" s="39" t="str">
        <f t="shared" si="14"/>
        <v>Early Reject</v>
      </c>
    </row>
    <row r="159" spans="1:10" x14ac:dyDescent="0.25">
      <c r="A159" s="26" t="s">
        <v>800</v>
      </c>
      <c r="B159" t="s">
        <v>361</v>
      </c>
      <c r="C159" t="s">
        <v>337</v>
      </c>
      <c r="D159" s="4" t="str">
        <f t="shared" si="10"/>
        <v>Out State</v>
      </c>
      <c r="E159" s="1">
        <v>1479</v>
      </c>
      <c r="F159" s="3">
        <v>3.5</v>
      </c>
      <c r="G159" s="1" t="str">
        <f t="shared" si="11"/>
        <v>No</v>
      </c>
      <c r="H159" s="6" t="str">
        <f t="shared" si="12"/>
        <v>Yes</v>
      </c>
      <c r="I159" s="6">
        <f t="shared" si="13"/>
        <v>3579</v>
      </c>
      <c r="J159" s="39" t="str">
        <f t="shared" si="14"/>
        <v>Early Reject</v>
      </c>
    </row>
    <row r="160" spans="1:10" x14ac:dyDescent="0.25">
      <c r="A160" s="26" t="s">
        <v>800</v>
      </c>
      <c r="B160" t="s">
        <v>236</v>
      </c>
      <c r="C160" t="s">
        <v>455</v>
      </c>
      <c r="D160" s="4" t="str">
        <f t="shared" si="10"/>
        <v>Out State</v>
      </c>
      <c r="E160" s="1">
        <v>1600</v>
      </c>
      <c r="F160" s="3">
        <v>3.29</v>
      </c>
      <c r="G160" s="1" t="str">
        <f t="shared" si="11"/>
        <v>No</v>
      </c>
      <c r="H160" s="6" t="str">
        <f t="shared" si="12"/>
        <v>Yes</v>
      </c>
      <c r="I160" s="6">
        <f t="shared" si="13"/>
        <v>3574</v>
      </c>
      <c r="J160" s="39" t="str">
        <f t="shared" si="14"/>
        <v>Early Reject</v>
      </c>
    </row>
    <row r="161" spans="1:10" x14ac:dyDescent="0.25">
      <c r="A161" s="26" t="s">
        <v>800</v>
      </c>
      <c r="B161" t="s">
        <v>729</v>
      </c>
      <c r="C161" t="s">
        <v>730</v>
      </c>
      <c r="D161" s="4" t="str">
        <f t="shared" si="10"/>
        <v>Out State</v>
      </c>
      <c r="E161" s="1">
        <v>1363</v>
      </c>
      <c r="F161" s="3">
        <v>3.68</v>
      </c>
      <c r="G161" s="1" t="str">
        <f t="shared" si="11"/>
        <v>No</v>
      </c>
      <c r="H161" s="6" t="str">
        <f t="shared" si="12"/>
        <v>Yes</v>
      </c>
      <c r="I161" s="6">
        <f t="shared" si="13"/>
        <v>3571</v>
      </c>
      <c r="J161" s="39" t="str">
        <f t="shared" si="14"/>
        <v>Early Reject</v>
      </c>
    </row>
    <row r="162" spans="1:10" x14ac:dyDescent="0.25">
      <c r="A162" s="26" t="s">
        <v>801</v>
      </c>
      <c r="B162" t="s">
        <v>467</v>
      </c>
      <c r="C162" t="s">
        <v>223</v>
      </c>
      <c r="D162" s="4" t="str">
        <f t="shared" si="10"/>
        <v>Out State</v>
      </c>
      <c r="E162" s="1">
        <v>1600</v>
      </c>
      <c r="F162" s="3">
        <v>3.28</v>
      </c>
      <c r="G162" s="1" t="str">
        <f t="shared" si="11"/>
        <v>No</v>
      </c>
      <c r="H162" s="6" t="str">
        <f t="shared" si="12"/>
        <v>Yes</v>
      </c>
      <c r="I162" s="6">
        <f t="shared" si="13"/>
        <v>3568</v>
      </c>
      <c r="J162" s="39" t="str">
        <f t="shared" si="14"/>
        <v>Early Reject</v>
      </c>
    </row>
    <row r="163" spans="1:10" x14ac:dyDescent="0.25">
      <c r="A163" s="26" t="s">
        <v>800</v>
      </c>
      <c r="B163" t="s">
        <v>549</v>
      </c>
      <c r="C163" t="s">
        <v>732</v>
      </c>
      <c r="D163" s="4" t="str">
        <f t="shared" si="10"/>
        <v>Out State</v>
      </c>
      <c r="E163" s="1">
        <v>1468</v>
      </c>
      <c r="F163" s="3">
        <v>3.5</v>
      </c>
      <c r="G163" s="1" t="str">
        <f t="shared" si="11"/>
        <v>No</v>
      </c>
      <c r="H163" s="6" t="str">
        <f t="shared" si="12"/>
        <v>Yes</v>
      </c>
      <c r="I163" s="6">
        <f t="shared" si="13"/>
        <v>3568</v>
      </c>
      <c r="J163" s="39" t="str">
        <f t="shared" si="14"/>
        <v>Early Reject</v>
      </c>
    </row>
    <row r="164" spans="1:10" x14ac:dyDescent="0.25">
      <c r="A164" s="26" t="s">
        <v>798</v>
      </c>
      <c r="B164" t="s">
        <v>253</v>
      </c>
      <c r="C164" t="s">
        <v>258</v>
      </c>
      <c r="D164" s="4" t="str">
        <f t="shared" si="10"/>
        <v>In State</v>
      </c>
      <c r="E164" s="1">
        <v>1400</v>
      </c>
      <c r="F164" s="3">
        <v>3.61</v>
      </c>
      <c r="G164" s="1" t="str">
        <f t="shared" si="11"/>
        <v>No</v>
      </c>
      <c r="H164" s="6" t="str">
        <f t="shared" si="12"/>
        <v>Yes</v>
      </c>
      <c r="I164" s="6">
        <f t="shared" si="13"/>
        <v>3566</v>
      </c>
      <c r="J164" s="39" t="str">
        <f t="shared" si="14"/>
        <v>Early Reject</v>
      </c>
    </row>
    <row r="165" spans="1:10" x14ac:dyDescent="0.25">
      <c r="A165" s="26" t="s">
        <v>799</v>
      </c>
      <c r="B165" t="s">
        <v>588</v>
      </c>
      <c r="C165" t="s">
        <v>75</v>
      </c>
      <c r="D165" s="4" t="str">
        <f t="shared" si="10"/>
        <v>Out State</v>
      </c>
      <c r="E165" s="1">
        <v>1221</v>
      </c>
      <c r="F165" s="3">
        <v>3.9</v>
      </c>
      <c r="G165" s="1" t="str">
        <f t="shared" si="11"/>
        <v>No</v>
      </c>
      <c r="H165" s="6" t="str">
        <f t="shared" si="12"/>
        <v>Yes</v>
      </c>
      <c r="I165" s="6">
        <f t="shared" si="13"/>
        <v>3561</v>
      </c>
      <c r="J165" s="39" t="str">
        <f t="shared" si="14"/>
        <v>Early Reject</v>
      </c>
    </row>
    <row r="166" spans="1:10" x14ac:dyDescent="0.25">
      <c r="A166" s="26" t="s">
        <v>800</v>
      </c>
      <c r="B166" t="s">
        <v>486</v>
      </c>
      <c r="C166" t="s">
        <v>207</v>
      </c>
      <c r="D166" s="4" t="str">
        <f t="shared" si="10"/>
        <v>Out State</v>
      </c>
      <c r="E166" s="1">
        <v>1600</v>
      </c>
      <c r="F166" s="3">
        <v>3.26</v>
      </c>
      <c r="G166" s="1" t="str">
        <f t="shared" si="11"/>
        <v>No</v>
      </c>
      <c r="H166" s="6" t="str">
        <f t="shared" si="12"/>
        <v>Yes</v>
      </c>
      <c r="I166" s="6">
        <f t="shared" si="13"/>
        <v>3556</v>
      </c>
      <c r="J166" s="39" t="str">
        <f t="shared" si="14"/>
        <v>Early Reject</v>
      </c>
    </row>
    <row r="167" spans="1:10" x14ac:dyDescent="0.25">
      <c r="A167" s="26" t="s">
        <v>798</v>
      </c>
      <c r="B167" t="s">
        <v>138</v>
      </c>
      <c r="C167" t="s">
        <v>159</v>
      </c>
      <c r="D167" s="4" t="str">
        <f t="shared" si="10"/>
        <v>In State</v>
      </c>
      <c r="E167" s="1">
        <v>1518</v>
      </c>
      <c r="F167" s="3">
        <v>3.39</v>
      </c>
      <c r="G167" s="1" t="str">
        <f t="shared" si="11"/>
        <v>No</v>
      </c>
      <c r="H167" s="6" t="str">
        <f t="shared" si="12"/>
        <v>Yes</v>
      </c>
      <c r="I167" s="6">
        <f t="shared" si="13"/>
        <v>3552</v>
      </c>
      <c r="J167" s="39" t="str">
        <f t="shared" si="14"/>
        <v>Early Reject</v>
      </c>
    </row>
    <row r="168" spans="1:10" x14ac:dyDescent="0.25">
      <c r="A168" s="26" t="s">
        <v>800</v>
      </c>
      <c r="B168" t="s">
        <v>540</v>
      </c>
      <c r="C168" t="s">
        <v>26</v>
      </c>
      <c r="D168" s="4" t="str">
        <f t="shared" si="10"/>
        <v>Out State</v>
      </c>
      <c r="E168" s="1">
        <v>1445</v>
      </c>
      <c r="F168" s="3">
        <v>3.5</v>
      </c>
      <c r="G168" s="1" t="str">
        <f t="shared" si="11"/>
        <v>No</v>
      </c>
      <c r="H168" s="6" t="str">
        <f t="shared" si="12"/>
        <v>Yes</v>
      </c>
      <c r="I168" s="6">
        <f t="shared" si="13"/>
        <v>3545</v>
      </c>
      <c r="J168" s="39" t="str">
        <f t="shared" si="14"/>
        <v>Early Reject</v>
      </c>
    </row>
    <row r="169" spans="1:10" x14ac:dyDescent="0.25">
      <c r="A169" s="26" t="s">
        <v>801</v>
      </c>
      <c r="B169" t="s">
        <v>366</v>
      </c>
      <c r="C169" t="s">
        <v>331</v>
      </c>
      <c r="D169" s="4" t="str">
        <f t="shared" si="10"/>
        <v>Out State</v>
      </c>
      <c r="E169" s="1">
        <v>1239</v>
      </c>
      <c r="F169" s="3">
        <v>3.84</v>
      </c>
      <c r="G169" s="1" t="str">
        <f t="shared" si="11"/>
        <v>No</v>
      </c>
      <c r="H169" s="6" t="str">
        <f t="shared" si="12"/>
        <v>Yes</v>
      </c>
      <c r="I169" s="6">
        <f t="shared" si="13"/>
        <v>3543</v>
      </c>
      <c r="J169" s="39" t="str">
        <f t="shared" si="14"/>
        <v>Early Reject</v>
      </c>
    </row>
    <row r="170" spans="1:10" x14ac:dyDescent="0.25">
      <c r="A170" s="26" t="s">
        <v>800</v>
      </c>
      <c r="B170" t="s">
        <v>338</v>
      </c>
      <c r="C170" t="s">
        <v>360</v>
      </c>
      <c r="D170" s="4" t="str">
        <f t="shared" si="10"/>
        <v>Out State</v>
      </c>
      <c r="E170" s="1">
        <v>1394</v>
      </c>
      <c r="F170" s="3">
        <v>3.57</v>
      </c>
      <c r="G170" s="1" t="str">
        <f t="shared" si="11"/>
        <v>No</v>
      </c>
      <c r="H170" s="6" t="str">
        <f t="shared" si="12"/>
        <v>Yes</v>
      </c>
      <c r="I170" s="6">
        <f t="shared" si="13"/>
        <v>3536</v>
      </c>
      <c r="J170" s="39" t="str">
        <f t="shared" si="14"/>
        <v>Early Reject</v>
      </c>
    </row>
    <row r="171" spans="1:10" x14ac:dyDescent="0.25">
      <c r="A171" s="26" t="s">
        <v>800</v>
      </c>
      <c r="B171" t="s">
        <v>418</v>
      </c>
      <c r="C171" t="s">
        <v>282</v>
      </c>
      <c r="D171" s="4" t="str">
        <f t="shared" si="10"/>
        <v>Out State</v>
      </c>
      <c r="E171" s="1">
        <v>1465</v>
      </c>
      <c r="F171" s="3">
        <v>3.45</v>
      </c>
      <c r="G171" s="1" t="str">
        <f t="shared" si="11"/>
        <v>No</v>
      </c>
      <c r="H171" s="6" t="str">
        <f t="shared" si="12"/>
        <v>Yes</v>
      </c>
      <c r="I171" s="6">
        <f t="shared" si="13"/>
        <v>3535</v>
      </c>
      <c r="J171" s="39" t="str">
        <f t="shared" si="14"/>
        <v>Early Reject</v>
      </c>
    </row>
    <row r="172" spans="1:10" x14ac:dyDescent="0.25">
      <c r="A172" s="26" t="s">
        <v>800</v>
      </c>
      <c r="B172" t="s">
        <v>194</v>
      </c>
      <c r="C172" t="s">
        <v>337</v>
      </c>
      <c r="D172" s="4" t="str">
        <f t="shared" si="10"/>
        <v>Out State</v>
      </c>
      <c r="E172" s="1">
        <v>1500</v>
      </c>
      <c r="F172" s="3">
        <v>3.39</v>
      </c>
      <c r="G172" s="1" t="str">
        <f t="shared" si="11"/>
        <v>No</v>
      </c>
      <c r="H172" s="6" t="str">
        <f t="shared" si="12"/>
        <v>Yes</v>
      </c>
      <c r="I172" s="6">
        <f t="shared" si="13"/>
        <v>3534</v>
      </c>
      <c r="J172" s="39" t="str">
        <f t="shared" si="14"/>
        <v>Early Reject</v>
      </c>
    </row>
    <row r="173" spans="1:10" x14ac:dyDescent="0.25">
      <c r="A173" s="26" t="s">
        <v>798</v>
      </c>
      <c r="B173" t="s">
        <v>259</v>
      </c>
      <c r="C173" t="s">
        <v>127</v>
      </c>
      <c r="D173" s="4" t="str">
        <f t="shared" si="10"/>
        <v>In State</v>
      </c>
      <c r="E173" s="1">
        <v>1391</v>
      </c>
      <c r="F173" s="3">
        <v>3.57</v>
      </c>
      <c r="G173" s="1" t="str">
        <f t="shared" si="11"/>
        <v>No</v>
      </c>
      <c r="H173" s="6" t="str">
        <f t="shared" si="12"/>
        <v>Yes</v>
      </c>
      <c r="I173" s="6">
        <f t="shared" si="13"/>
        <v>3533</v>
      </c>
      <c r="J173" s="39" t="str">
        <f t="shared" si="14"/>
        <v>Early Reject</v>
      </c>
    </row>
    <row r="174" spans="1:10" x14ac:dyDescent="0.25">
      <c r="A174" s="26" t="s">
        <v>801</v>
      </c>
      <c r="B174" t="s">
        <v>150</v>
      </c>
      <c r="C174" t="s">
        <v>84</v>
      </c>
      <c r="D174" s="4" t="str">
        <f t="shared" si="10"/>
        <v>Out State</v>
      </c>
      <c r="E174" s="1">
        <v>1600</v>
      </c>
      <c r="F174" s="3">
        <v>3.22</v>
      </c>
      <c r="G174" s="1" t="str">
        <f t="shared" si="11"/>
        <v>No</v>
      </c>
      <c r="H174" s="6" t="str">
        <f t="shared" si="12"/>
        <v>Yes</v>
      </c>
      <c r="I174" s="6">
        <f t="shared" si="13"/>
        <v>3532</v>
      </c>
      <c r="J174" s="39" t="str">
        <f t="shared" si="14"/>
        <v>Early Reject</v>
      </c>
    </row>
    <row r="175" spans="1:10" x14ac:dyDescent="0.25">
      <c r="A175" s="26" t="s">
        <v>798</v>
      </c>
      <c r="B175" t="s">
        <v>344</v>
      </c>
      <c r="C175" t="s">
        <v>355</v>
      </c>
      <c r="D175" s="4" t="str">
        <f t="shared" si="10"/>
        <v>In State</v>
      </c>
      <c r="E175" s="1">
        <v>1510</v>
      </c>
      <c r="F175" s="3">
        <v>3.36</v>
      </c>
      <c r="G175" s="1" t="str">
        <f t="shared" si="11"/>
        <v>No</v>
      </c>
      <c r="H175" s="6" t="str">
        <f t="shared" si="12"/>
        <v>Yes</v>
      </c>
      <c r="I175" s="6">
        <f t="shared" si="13"/>
        <v>3526</v>
      </c>
      <c r="J175" s="39" t="str">
        <f t="shared" si="14"/>
        <v>Early Reject</v>
      </c>
    </row>
    <row r="176" spans="1:10" x14ac:dyDescent="0.25">
      <c r="A176" s="26" t="s">
        <v>800</v>
      </c>
      <c r="B176" t="s">
        <v>404</v>
      </c>
      <c r="C176" t="s">
        <v>294</v>
      </c>
      <c r="D176" s="4" t="str">
        <f t="shared" si="10"/>
        <v>Out State</v>
      </c>
      <c r="E176" s="1">
        <v>1226</v>
      </c>
      <c r="F176" s="3">
        <v>3.83</v>
      </c>
      <c r="G176" s="1" t="str">
        <f t="shared" si="11"/>
        <v>No</v>
      </c>
      <c r="H176" s="6" t="str">
        <f t="shared" si="12"/>
        <v>Yes</v>
      </c>
      <c r="I176" s="6">
        <f t="shared" si="13"/>
        <v>3524</v>
      </c>
      <c r="J176" s="39" t="str">
        <f t="shared" si="14"/>
        <v>Early Reject</v>
      </c>
    </row>
    <row r="177" spans="1:10" x14ac:dyDescent="0.25">
      <c r="A177" s="26" t="s">
        <v>799</v>
      </c>
      <c r="B177" t="s">
        <v>245</v>
      </c>
      <c r="C177" t="s">
        <v>446</v>
      </c>
      <c r="D177" s="4" t="str">
        <f t="shared" si="10"/>
        <v>Out State</v>
      </c>
      <c r="E177" s="1">
        <v>1402</v>
      </c>
      <c r="F177" s="3">
        <v>3.51</v>
      </c>
      <c r="G177" s="1" t="str">
        <f t="shared" si="11"/>
        <v>No</v>
      </c>
      <c r="H177" s="6" t="str">
        <f t="shared" si="12"/>
        <v>Yes</v>
      </c>
      <c r="I177" s="6">
        <f t="shared" si="13"/>
        <v>3508</v>
      </c>
      <c r="J177" s="39" t="str">
        <f t="shared" si="14"/>
        <v>Early Reject</v>
      </c>
    </row>
    <row r="178" spans="1:10" x14ac:dyDescent="0.25">
      <c r="A178" s="26" t="s">
        <v>799</v>
      </c>
      <c r="B178" t="s">
        <v>437</v>
      </c>
      <c r="C178" t="s">
        <v>256</v>
      </c>
      <c r="D178" s="4" t="str">
        <f t="shared" si="10"/>
        <v>Out State</v>
      </c>
      <c r="E178" s="1">
        <v>1180</v>
      </c>
      <c r="F178" s="3">
        <v>3.88</v>
      </c>
      <c r="G178" s="1" t="str">
        <f t="shared" si="11"/>
        <v>No</v>
      </c>
      <c r="H178" s="6" t="str">
        <f t="shared" si="12"/>
        <v>Yes</v>
      </c>
      <c r="I178" s="6">
        <f t="shared" si="13"/>
        <v>3508</v>
      </c>
      <c r="J178" s="39" t="str">
        <f t="shared" si="14"/>
        <v>Early Reject</v>
      </c>
    </row>
    <row r="179" spans="1:10" x14ac:dyDescent="0.25">
      <c r="A179" s="26" t="s">
        <v>799</v>
      </c>
      <c r="B179" t="s">
        <v>654</v>
      </c>
      <c r="C179" t="s">
        <v>19</v>
      </c>
      <c r="D179" s="4" t="str">
        <f t="shared" si="10"/>
        <v>Out State</v>
      </c>
      <c r="E179" s="1">
        <v>1156</v>
      </c>
      <c r="F179" s="3">
        <v>3.92</v>
      </c>
      <c r="G179" s="1" t="str">
        <f t="shared" si="11"/>
        <v>No</v>
      </c>
      <c r="H179" s="6" t="str">
        <f t="shared" si="12"/>
        <v>Yes</v>
      </c>
      <c r="I179" s="6">
        <f t="shared" si="13"/>
        <v>3508</v>
      </c>
      <c r="J179" s="39" t="str">
        <f t="shared" si="14"/>
        <v>Early Reject</v>
      </c>
    </row>
    <row r="180" spans="1:10" x14ac:dyDescent="0.25">
      <c r="A180" s="26" t="s">
        <v>800</v>
      </c>
      <c r="B180" t="s">
        <v>445</v>
      </c>
      <c r="C180" t="s">
        <v>135</v>
      </c>
      <c r="D180" s="4" t="str">
        <f t="shared" si="10"/>
        <v>Out State</v>
      </c>
      <c r="E180" s="1">
        <v>1515</v>
      </c>
      <c r="F180" s="3">
        <v>3.31</v>
      </c>
      <c r="G180" s="1" t="str">
        <f t="shared" si="11"/>
        <v>No</v>
      </c>
      <c r="H180" s="6" t="str">
        <f t="shared" si="12"/>
        <v>Yes</v>
      </c>
      <c r="I180" s="6">
        <f t="shared" si="13"/>
        <v>3501</v>
      </c>
      <c r="J180" s="39" t="str">
        <f t="shared" si="14"/>
        <v>Early Reject</v>
      </c>
    </row>
    <row r="181" spans="1:10" x14ac:dyDescent="0.25">
      <c r="A181" s="26" t="s">
        <v>798</v>
      </c>
      <c r="B181" t="s">
        <v>642</v>
      </c>
      <c r="C181" t="s">
        <v>630</v>
      </c>
      <c r="D181" s="4" t="str">
        <f t="shared" si="10"/>
        <v>In State</v>
      </c>
      <c r="E181" s="1">
        <v>1100</v>
      </c>
      <c r="F181" s="3">
        <v>4</v>
      </c>
      <c r="G181" s="1" t="str">
        <f t="shared" si="11"/>
        <v>No</v>
      </c>
      <c r="H181" s="6" t="str">
        <f t="shared" si="12"/>
        <v>Yes</v>
      </c>
      <c r="I181" s="6">
        <f t="shared" si="13"/>
        <v>3500</v>
      </c>
      <c r="J181" s="39" t="str">
        <f t="shared" si="14"/>
        <v>Early Reject</v>
      </c>
    </row>
    <row r="182" spans="1:10" x14ac:dyDescent="0.25">
      <c r="A182" s="26" t="s">
        <v>801</v>
      </c>
      <c r="B182" t="s">
        <v>302</v>
      </c>
      <c r="C182" t="s">
        <v>58</v>
      </c>
      <c r="D182" s="4" t="str">
        <f t="shared" si="10"/>
        <v>Out State</v>
      </c>
      <c r="E182" s="1">
        <v>1172</v>
      </c>
      <c r="F182" s="3">
        <v>3.88</v>
      </c>
      <c r="G182" s="1" t="str">
        <f t="shared" si="11"/>
        <v>No</v>
      </c>
      <c r="H182" s="6" t="str">
        <f t="shared" si="12"/>
        <v>Yes</v>
      </c>
      <c r="I182" s="6">
        <f t="shared" si="13"/>
        <v>3500</v>
      </c>
      <c r="J182" s="39" t="str">
        <f t="shared" si="14"/>
        <v>Early Reject</v>
      </c>
    </row>
    <row r="183" spans="1:10" x14ac:dyDescent="0.25">
      <c r="A183" s="26" t="s">
        <v>800</v>
      </c>
      <c r="B183" t="s">
        <v>350</v>
      </c>
      <c r="C183" t="s">
        <v>33</v>
      </c>
      <c r="D183" s="4" t="str">
        <f t="shared" si="10"/>
        <v>Out State</v>
      </c>
      <c r="E183" s="1">
        <v>1458</v>
      </c>
      <c r="F183" s="3">
        <v>3.4</v>
      </c>
      <c r="G183" s="1" t="str">
        <f t="shared" si="11"/>
        <v>No</v>
      </c>
      <c r="H183" s="6" t="str">
        <f t="shared" si="12"/>
        <v>Yes</v>
      </c>
      <c r="I183" s="6">
        <f t="shared" si="13"/>
        <v>3498</v>
      </c>
      <c r="J183" s="39" t="str">
        <f t="shared" si="14"/>
        <v>Early Reject</v>
      </c>
    </row>
    <row r="184" spans="1:10" x14ac:dyDescent="0.25">
      <c r="A184" s="26" t="s">
        <v>798</v>
      </c>
      <c r="B184" t="s">
        <v>397</v>
      </c>
      <c r="C184" t="s">
        <v>299</v>
      </c>
      <c r="D184" s="4" t="str">
        <f t="shared" si="10"/>
        <v>In State</v>
      </c>
      <c r="E184" s="1">
        <v>1452</v>
      </c>
      <c r="F184" s="3">
        <v>3.41</v>
      </c>
      <c r="G184" s="1" t="str">
        <f t="shared" si="11"/>
        <v>No</v>
      </c>
      <c r="H184" s="6" t="str">
        <f t="shared" si="12"/>
        <v>Yes</v>
      </c>
      <c r="I184" s="6">
        <f t="shared" si="13"/>
        <v>3498</v>
      </c>
      <c r="J184" s="39" t="str">
        <f t="shared" si="14"/>
        <v>Early Reject</v>
      </c>
    </row>
    <row r="185" spans="1:10" x14ac:dyDescent="0.25">
      <c r="A185" s="26" t="s">
        <v>800</v>
      </c>
      <c r="B185" s="5" t="s">
        <v>745</v>
      </c>
      <c r="C185" s="5" t="s">
        <v>80</v>
      </c>
      <c r="D185" s="4" t="str">
        <f t="shared" si="10"/>
        <v>Out State</v>
      </c>
      <c r="E185" s="1">
        <v>1306</v>
      </c>
      <c r="F185" s="3">
        <v>3.65</v>
      </c>
      <c r="G185" s="1" t="str">
        <f t="shared" si="11"/>
        <v>No</v>
      </c>
      <c r="H185" s="6" t="str">
        <f t="shared" si="12"/>
        <v>Yes</v>
      </c>
      <c r="I185" s="6">
        <f t="shared" si="13"/>
        <v>3496</v>
      </c>
      <c r="J185" s="39" t="str">
        <f t="shared" si="14"/>
        <v>Early Reject</v>
      </c>
    </row>
    <row r="186" spans="1:10" x14ac:dyDescent="0.25">
      <c r="A186" s="26" t="s">
        <v>800</v>
      </c>
      <c r="B186" t="s">
        <v>744</v>
      </c>
      <c r="C186" t="s">
        <v>626</v>
      </c>
      <c r="D186" s="4" t="str">
        <f t="shared" si="10"/>
        <v>Out State</v>
      </c>
      <c r="E186" s="1">
        <v>1574</v>
      </c>
      <c r="F186" s="3">
        <v>3.18</v>
      </c>
      <c r="G186" s="1" t="str">
        <f t="shared" si="11"/>
        <v>No</v>
      </c>
      <c r="H186" s="6" t="str">
        <f t="shared" si="12"/>
        <v>Yes</v>
      </c>
      <c r="I186" s="6">
        <f t="shared" si="13"/>
        <v>3482</v>
      </c>
      <c r="J186" s="39" t="str">
        <f t="shared" si="14"/>
        <v>Early Reject</v>
      </c>
    </row>
    <row r="187" spans="1:10" x14ac:dyDescent="0.25">
      <c r="A187" s="26" t="s">
        <v>798</v>
      </c>
      <c r="B187" t="s">
        <v>230</v>
      </c>
      <c r="C187" t="s">
        <v>460</v>
      </c>
      <c r="D187" s="4" t="str">
        <f t="shared" si="10"/>
        <v>In State</v>
      </c>
      <c r="E187" s="1">
        <v>1519</v>
      </c>
      <c r="F187" s="3">
        <v>3.27</v>
      </c>
      <c r="G187" s="1" t="str">
        <f t="shared" si="11"/>
        <v>No</v>
      </c>
      <c r="H187" s="6" t="str">
        <f t="shared" si="12"/>
        <v>Yes</v>
      </c>
      <c r="I187" s="6">
        <f t="shared" si="13"/>
        <v>3481</v>
      </c>
      <c r="J187" s="39" t="str">
        <f t="shared" si="14"/>
        <v>Early Reject</v>
      </c>
    </row>
    <row r="188" spans="1:10" x14ac:dyDescent="0.25">
      <c r="A188" s="26" t="s">
        <v>801</v>
      </c>
      <c r="B188" t="s">
        <v>453</v>
      </c>
      <c r="C188" t="s">
        <v>98</v>
      </c>
      <c r="D188" s="4" t="str">
        <f t="shared" si="10"/>
        <v>Out State</v>
      </c>
      <c r="E188" s="1">
        <v>1392</v>
      </c>
      <c r="F188" s="3">
        <v>3.48</v>
      </c>
      <c r="G188" s="1" t="str">
        <f t="shared" si="11"/>
        <v>No</v>
      </c>
      <c r="H188" s="6" t="str">
        <f t="shared" si="12"/>
        <v>Yes</v>
      </c>
      <c r="I188" s="6">
        <f t="shared" si="13"/>
        <v>3480</v>
      </c>
      <c r="J188" s="39" t="str">
        <f t="shared" si="14"/>
        <v>Early Reject</v>
      </c>
    </row>
    <row r="189" spans="1:10" x14ac:dyDescent="0.25">
      <c r="A189" s="26" t="s">
        <v>798</v>
      </c>
      <c r="B189" t="s">
        <v>577</v>
      </c>
      <c r="C189" t="s">
        <v>77</v>
      </c>
      <c r="D189" s="4" t="str">
        <f t="shared" si="10"/>
        <v>In State</v>
      </c>
      <c r="E189" s="1">
        <v>1504</v>
      </c>
      <c r="F189" s="3">
        <v>3.29</v>
      </c>
      <c r="G189" s="1" t="str">
        <f t="shared" si="11"/>
        <v>No</v>
      </c>
      <c r="H189" s="6" t="str">
        <f t="shared" si="12"/>
        <v>Yes</v>
      </c>
      <c r="I189" s="6">
        <f t="shared" si="13"/>
        <v>3478</v>
      </c>
      <c r="J189" s="39" t="str">
        <f t="shared" si="14"/>
        <v>Early Reject</v>
      </c>
    </row>
    <row r="190" spans="1:10" x14ac:dyDescent="0.25">
      <c r="A190" s="26" t="s">
        <v>800</v>
      </c>
      <c r="B190" t="s">
        <v>368</v>
      </c>
      <c r="C190" t="s">
        <v>329</v>
      </c>
      <c r="D190" s="4" t="str">
        <f t="shared" si="10"/>
        <v>Out State</v>
      </c>
      <c r="E190" s="1">
        <v>1586</v>
      </c>
      <c r="F190" s="3">
        <v>3.15</v>
      </c>
      <c r="G190" s="1" t="str">
        <f t="shared" si="11"/>
        <v>No</v>
      </c>
      <c r="H190" s="6" t="str">
        <f t="shared" si="12"/>
        <v>Yes</v>
      </c>
      <c r="I190" s="6">
        <f t="shared" si="13"/>
        <v>3476</v>
      </c>
      <c r="J190" s="39" t="str">
        <f t="shared" si="14"/>
        <v>Early Reject</v>
      </c>
    </row>
    <row r="191" spans="1:10" x14ac:dyDescent="0.25">
      <c r="A191" s="26" t="s">
        <v>799</v>
      </c>
      <c r="B191" t="s">
        <v>669</v>
      </c>
      <c r="C191" t="s">
        <v>221</v>
      </c>
      <c r="D191" s="4" t="str">
        <f t="shared" si="10"/>
        <v>Out State</v>
      </c>
      <c r="E191" s="1">
        <v>1279</v>
      </c>
      <c r="F191" s="3">
        <v>3.66</v>
      </c>
      <c r="G191" s="1" t="str">
        <f t="shared" si="11"/>
        <v>No</v>
      </c>
      <c r="H191" s="6" t="str">
        <f t="shared" si="12"/>
        <v>Yes</v>
      </c>
      <c r="I191" s="6">
        <f t="shared" si="13"/>
        <v>3475</v>
      </c>
      <c r="J191" s="39" t="str">
        <f t="shared" si="14"/>
        <v>Early Reject</v>
      </c>
    </row>
    <row r="192" spans="1:10" x14ac:dyDescent="0.25">
      <c r="A192" s="26" t="s">
        <v>799</v>
      </c>
      <c r="B192" t="s">
        <v>285</v>
      </c>
      <c r="C192" t="s">
        <v>415</v>
      </c>
      <c r="D192" s="4" t="str">
        <f t="shared" si="10"/>
        <v>Out State</v>
      </c>
      <c r="E192" s="1">
        <v>1084</v>
      </c>
      <c r="F192" s="3">
        <v>3.97</v>
      </c>
      <c r="G192" s="1" t="str">
        <f t="shared" si="11"/>
        <v>No</v>
      </c>
      <c r="H192" s="6" t="str">
        <f t="shared" si="12"/>
        <v>Yes</v>
      </c>
      <c r="I192" s="6">
        <f t="shared" si="13"/>
        <v>3466</v>
      </c>
      <c r="J192" s="39" t="str">
        <f t="shared" si="14"/>
        <v>Early Reject</v>
      </c>
    </row>
    <row r="193" spans="1:10" x14ac:dyDescent="0.25">
      <c r="A193" s="26" t="s">
        <v>800</v>
      </c>
      <c r="B193" t="s">
        <v>510</v>
      </c>
      <c r="C193" t="s">
        <v>178</v>
      </c>
      <c r="D193" s="4" t="str">
        <f t="shared" si="10"/>
        <v>Out State</v>
      </c>
      <c r="E193" s="1">
        <v>1296</v>
      </c>
      <c r="F193" s="3">
        <v>3.61</v>
      </c>
      <c r="G193" s="1" t="str">
        <f t="shared" si="11"/>
        <v>No</v>
      </c>
      <c r="H193" s="6" t="str">
        <f t="shared" si="12"/>
        <v>Yes</v>
      </c>
      <c r="I193" s="6">
        <f t="shared" si="13"/>
        <v>3462</v>
      </c>
      <c r="J193" s="39" t="str">
        <f t="shared" si="14"/>
        <v>Early Reject</v>
      </c>
    </row>
    <row r="194" spans="1:10" x14ac:dyDescent="0.25">
      <c r="A194" s="26" t="s">
        <v>798</v>
      </c>
      <c r="B194" t="s">
        <v>317</v>
      </c>
      <c r="C194" t="s">
        <v>244</v>
      </c>
      <c r="D194" s="4" t="str">
        <f t="shared" si="10"/>
        <v>In State</v>
      </c>
      <c r="E194" s="1">
        <v>1286</v>
      </c>
      <c r="F194" s="3">
        <v>3.62</v>
      </c>
      <c r="G194" s="1" t="str">
        <f t="shared" si="11"/>
        <v>No</v>
      </c>
      <c r="H194" s="6" t="str">
        <f t="shared" si="12"/>
        <v>Yes</v>
      </c>
      <c r="I194" s="6">
        <f t="shared" si="13"/>
        <v>3458</v>
      </c>
      <c r="J194" s="39" t="str">
        <f t="shared" si="14"/>
        <v>Early Reject</v>
      </c>
    </row>
    <row r="195" spans="1:10" x14ac:dyDescent="0.25">
      <c r="A195" s="26" t="s">
        <v>800</v>
      </c>
      <c r="B195" t="s">
        <v>473</v>
      </c>
      <c r="C195" t="s">
        <v>216</v>
      </c>
      <c r="D195" s="4" t="str">
        <f t="shared" si="10"/>
        <v>Out State</v>
      </c>
      <c r="E195" s="1">
        <v>1376</v>
      </c>
      <c r="F195" s="3">
        <v>3.47</v>
      </c>
      <c r="G195" s="1" t="str">
        <f t="shared" si="11"/>
        <v>No</v>
      </c>
      <c r="H195" s="6" t="str">
        <f t="shared" si="12"/>
        <v>Yes</v>
      </c>
      <c r="I195" s="6">
        <f t="shared" si="13"/>
        <v>3458</v>
      </c>
      <c r="J195" s="39" t="str">
        <f t="shared" si="14"/>
        <v>Early Reject</v>
      </c>
    </row>
    <row r="196" spans="1:10" x14ac:dyDescent="0.25">
      <c r="A196" s="26" t="s">
        <v>801</v>
      </c>
      <c r="B196" t="s">
        <v>332</v>
      </c>
      <c r="C196" t="s">
        <v>365</v>
      </c>
      <c r="D196" s="4" t="str">
        <f t="shared" si="10"/>
        <v>Out State</v>
      </c>
      <c r="E196" s="1">
        <v>1508</v>
      </c>
      <c r="F196" s="3">
        <v>3.24</v>
      </c>
      <c r="G196" s="1" t="str">
        <f t="shared" si="11"/>
        <v>No</v>
      </c>
      <c r="H196" s="6" t="str">
        <f t="shared" si="12"/>
        <v>Yes</v>
      </c>
      <c r="I196" s="6">
        <f t="shared" si="13"/>
        <v>3452</v>
      </c>
      <c r="J196" s="39" t="str">
        <f t="shared" si="14"/>
        <v>Early Reject</v>
      </c>
    </row>
    <row r="197" spans="1:10" x14ac:dyDescent="0.25">
      <c r="A197" s="26" t="s">
        <v>801</v>
      </c>
      <c r="B197" t="s">
        <v>571</v>
      </c>
      <c r="C197" t="s">
        <v>95</v>
      </c>
      <c r="D197" s="4" t="str">
        <f t="shared" si="10"/>
        <v>Out State</v>
      </c>
      <c r="E197" s="1">
        <v>1052</v>
      </c>
      <c r="F197" s="3">
        <v>4</v>
      </c>
      <c r="G197" s="1" t="str">
        <f t="shared" si="11"/>
        <v>No</v>
      </c>
      <c r="H197" s="6" t="str">
        <f t="shared" si="12"/>
        <v>Yes</v>
      </c>
      <c r="I197" s="6">
        <f t="shared" si="13"/>
        <v>3452</v>
      </c>
      <c r="J197" s="39" t="str">
        <f t="shared" si="14"/>
        <v>Early Reject</v>
      </c>
    </row>
    <row r="198" spans="1:10" x14ac:dyDescent="0.25">
      <c r="A198" s="26" t="s">
        <v>800</v>
      </c>
      <c r="B198" t="s">
        <v>806</v>
      </c>
      <c r="C198" t="s">
        <v>24</v>
      </c>
      <c r="D198" s="4" t="str">
        <f t="shared" si="10"/>
        <v>Out State</v>
      </c>
      <c r="E198" s="1">
        <v>1200</v>
      </c>
      <c r="F198" s="3">
        <v>3.75</v>
      </c>
      <c r="G198" s="1" t="str">
        <f t="shared" si="11"/>
        <v>No</v>
      </c>
      <c r="H198" s="6" t="str">
        <f t="shared" si="12"/>
        <v>Yes</v>
      </c>
      <c r="I198" s="6">
        <f t="shared" si="13"/>
        <v>3450</v>
      </c>
      <c r="J198" s="39" t="str">
        <f t="shared" si="14"/>
        <v>Early Reject</v>
      </c>
    </row>
    <row r="199" spans="1:10" x14ac:dyDescent="0.25">
      <c r="A199" s="26" t="s">
        <v>798</v>
      </c>
      <c r="B199" t="s">
        <v>311</v>
      </c>
      <c r="C199" t="s">
        <v>127</v>
      </c>
      <c r="D199" s="4" t="str">
        <f t="shared" si="10"/>
        <v>In State</v>
      </c>
      <c r="E199" s="1">
        <v>1258</v>
      </c>
      <c r="F199" s="3">
        <v>3.65</v>
      </c>
      <c r="G199" s="1" t="str">
        <f t="shared" si="11"/>
        <v>No</v>
      </c>
      <c r="H199" s="6" t="str">
        <f t="shared" si="12"/>
        <v>Yes</v>
      </c>
      <c r="I199" s="6">
        <f t="shared" si="13"/>
        <v>3448</v>
      </c>
      <c r="J199" s="39" t="str">
        <f t="shared" si="14"/>
        <v>Early Reject</v>
      </c>
    </row>
    <row r="200" spans="1:10" x14ac:dyDescent="0.25">
      <c r="A200" s="26" t="s">
        <v>798</v>
      </c>
      <c r="B200" t="s">
        <v>731</v>
      </c>
      <c r="C200" t="s">
        <v>62</v>
      </c>
      <c r="D200" s="4" t="str">
        <f t="shared" si="10"/>
        <v>In State</v>
      </c>
      <c r="E200" s="1">
        <v>1402</v>
      </c>
      <c r="F200" s="3">
        <v>3.4</v>
      </c>
      <c r="G200" s="1" t="str">
        <f t="shared" si="11"/>
        <v>No</v>
      </c>
      <c r="H200" s="6" t="str">
        <f t="shared" si="12"/>
        <v>Yes</v>
      </c>
      <c r="I200" s="6">
        <f t="shared" si="13"/>
        <v>3442</v>
      </c>
      <c r="J200" s="39" t="str">
        <f t="shared" si="14"/>
        <v>Early Reject</v>
      </c>
    </row>
    <row r="201" spans="1:10" x14ac:dyDescent="0.25">
      <c r="A201" s="26" t="s">
        <v>798</v>
      </c>
      <c r="B201" t="s">
        <v>443</v>
      </c>
      <c r="C201" t="s">
        <v>249</v>
      </c>
      <c r="D201" s="4" t="str">
        <f t="shared" si="10"/>
        <v>In State</v>
      </c>
      <c r="E201" s="1">
        <v>1041</v>
      </c>
      <c r="F201" s="3">
        <v>4</v>
      </c>
      <c r="G201" s="1" t="str">
        <f t="shared" si="11"/>
        <v>No</v>
      </c>
      <c r="H201" s="6" t="str">
        <f t="shared" si="12"/>
        <v>Yes</v>
      </c>
      <c r="I201" s="6">
        <f t="shared" si="13"/>
        <v>3441</v>
      </c>
      <c r="J201" s="39" t="str">
        <f t="shared" si="14"/>
        <v>Early Reject</v>
      </c>
    </row>
    <row r="202" spans="1:10" x14ac:dyDescent="0.25">
      <c r="A202" s="26" t="s">
        <v>800</v>
      </c>
      <c r="B202" t="s">
        <v>124</v>
      </c>
      <c r="C202" t="s">
        <v>496</v>
      </c>
      <c r="D202" s="4" t="str">
        <f t="shared" si="10"/>
        <v>Out State</v>
      </c>
      <c r="E202" s="1">
        <v>1493</v>
      </c>
      <c r="F202" s="3">
        <v>3.24</v>
      </c>
      <c r="G202" s="1" t="str">
        <f t="shared" si="11"/>
        <v>No</v>
      </c>
      <c r="H202" s="6" t="str">
        <f t="shared" si="12"/>
        <v>Yes</v>
      </c>
      <c r="I202" s="6">
        <f t="shared" si="13"/>
        <v>3437</v>
      </c>
      <c r="J202" s="39" t="str">
        <f t="shared" si="14"/>
        <v>Early Reject</v>
      </c>
    </row>
    <row r="203" spans="1:10" x14ac:dyDescent="0.25">
      <c r="A203" s="26" t="s">
        <v>798</v>
      </c>
      <c r="B203" t="s">
        <v>651</v>
      </c>
      <c r="C203" t="s">
        <v>85</v>
      </c>
      <c r="D203" s="4" t="str">
        <f t="shared" si="10"/>
        <v>In State</v>
      </c>
      <c r="E203" s="1">
        <v>1328</v>
      </c>
      <c r="F203" s="3">
        <v>3.51</v>
      </c>
      <c r="G203" s="1" t="str">
        <f t="shared" si="11"/>
        <v>No</v>
      </c>
      <c r="H203" s="6" t="str">
        <f t="shared" si="12"/>
        <v>Yes</v>
      </c>
      <c r="I203" s="6">
        <f t="shared" si="13"/>
        <v>3434</v>
      </c>
      <c r="J203" s="39" t="str">
        <f t="shared" si="14"/>
        <v>Early Reject</v>
      </c>
    </row>
    <row r="204" spans="1:10" x14ac:dyDescent="0.25">
      <c r="A204" s="26" t="s">
        <v>798</v>
      </c>
      <c r="B204" t="s">
        <v>566</v>
      </c>
      <c r="C204" t="s">
        <v>98</v>
      </c>
      <c r="D204" s="4" t="str">
        <f t="shared" si="10"/>
        <v>In State</v>
      </c>
      <c r="E204" s="1">
        <v>1027</v>
      </c>
      <c r="F204" s="3">
        <v>4</v>
      </c>
      <c r="G204" s="1" t="str">
        <f t="shared" si="11"/>
        <v>No</v>
      </c>
      <c r="H204" s="6" t="str">
        <f t="shared" si="12"/>
        <v>Yes</v>
      </c>
      <c r="I204" s="6">
        <f t="shared" si="13"/>
        <v>3427</v>
      </c>
      <c r="J204" s="39" t="str">
        <f t="shared" si="14"/>
        <v>Early Reject</v>
      </c>
    </row>
    <row r="205" spans="1:10" x14ac:dyDescent="0.25">
      <c r="A205" s="26" t="s">
        <v>801</v>
      </c>
      <c r="B205" t="s">
        <v>37</v>
      </c>
      <c r="C205" t="s">
        <v>807</v>
      </c>
      <c r="D205" s="4" t="str">
        <f t="shared" si="10"/>
        <v>Out State</v>
      </c>
      <c r="E205" s="1">
        <v>1500</v>
      </c>
      <c r="F205" s="3">
        <v>3.21</v>
      </c>
      <c r="G205" s="1" t="str">
        <f t="shared" si="11"/>
        <v>No</v>
      </c>
      <c r="H205" s="6" t="str">
        <f t="shared" si="12"/>
        <v>Yes</v>
      </c>
      <c r="I205" s="6">
        <f t="shared" si="13"/>
        <v>3426</v>
      </c>
      <c r="J205" s="39" t="str">
        <f t="shared" si="14"/>
        <v>Early Reject</v>
      </c>
    </row>
    <row r="206" spans="1:10" x14ac:dyDescent="0.25">
      <c r="A206" s="26" t="s">
        <v>798</v>
      </c>
      <c r="B206" t="s">
        <v>639</v>
      </c>
      <c r="C206" t="s">
        <v>9</v>
      </c>
      <c r="D206" s="4" t="str">
        <f t="shared" si="10"/>
        <v>In State</v>
      </c>
      <c r="E206" s="1">
        <v>1176</v>
      </c>
      <c r="F206" s="3">
        <v>3.75</v>
      </c>
      <c r="G206" s="1" t="str">
        <f t="shared" si="11"/>
        <v>No</v>
      </c>
      <c r="H206" s="6" t="str">
        <f t="shared" si="12"/>
        <v>Yes</v>
      </c>
      <c r="I206" s="6">
        <f t="shared" si="13"/>
        <v>3426</v>
      </c>
      <c r="J206" s="39" t="str">
        <f t="shared" si="14"/>
        <v>Early Reject</v>
      </c>
    </row>
    <row r="207" spans="1:10" x14ac:dyDescent="0.25">
      <c r="A207" s="26" t="s">
        <v>800</v>
      </c>
      <c r="B207" t="s">
        <v>120</v>
      </c>
      <c r="C207" t="s">
        <v>558</v>
      </c>
      <c r="D207" s="4" t="str">
        <f t="shared" si="10"/>
        <v>Out State</v>
      </c>
      <c r="E207" s="1">
        <v>1151</v>
      </c>
      <c r="F207" s="3">
        <v>3.79</v>
      </c>
      <c r="G207" s="1" t="str">
        <f t="shared" si="11"/>
        <v>No</v>
      </c>
      <c r="H207" s="6" t="str">
        <f t="shared" si="12"/>
        <v>Yes</v>
      </c>
      <c r="I207" s="6">
        <f t="shared" si="13"/>
        <v>3425</v>
      </c>
      <c r="J207" s="39" t="str">
        <f t="shared" si="14"/>
        <v>Early Reject</v>
      </c>
    </row>
    <row r="208" spans="1:10" x14ac:dyDescent="0.25">
      <c r="A208" s="26" t="s">
        <v>800</v>
      </c>
      <c r="B208" t="s">
        <v>719</v>
      </c>
      <c r="C208" t="s">
        <v>720</v>
      </c>
      <c r="D208" s="4" t="str">
        <f t="shared" si="10"/>
        <v>Out State</v>
      </c>
      <c r="E208" s="1">
        <v>1269</v>
      </c>
      <c r="F208" s="3">
        <v>3.59</v>
      </c>
      <c r="G208" s="1" t="str">
        <f t="shared" si="11"/>
        <v>No</v>
      </c>
      <c r="H208" s="6" t="str">
        <f t="shared" si="12"/>
        <v>Yes</v>
      </c>
      <c r="I208" s="6">
        <f t="shared" si="13"/>
        <v>3423</v>
      </c>
      <c r="J208" s="39" t="str">
        <f t="shared" si="14"/>
        <v>Early Reject</v>
      </c>
    </row>
    <row r="209" spans="1:10" x14ac:dyDescent="0.25">
      <c r="A209" s="26" t="s">
        <v>800</v>
      </c>
      <c r="B209" t="s">
        <v>315</v>
      </c>
      <c r="C209" t="s">
        <v>102</v>
      </c>
      <c r="D209" s="4" t="str">
        <f t="shared" si="10"/>
        <v>Out State</v>
      </c>
      <c r="E209" s="1">
        <v>1242</v>
      </c>
      <c r="F209" s="3">
        <v>3.63</v>
      </c>
      <c r="G209" s="1" t="str">
        <f t="shared" si="11"/>
        <v>No</v>
      </c>
      <c r="H209" s="6" t="str">
        <f t="shared" si="12"/>
        <v>Yes</v>
      </c>
      <c r="I209" s="6">
        <f t="shared" si="13"/>
        <v>3420</v>
      </c>
      <c r="J209" s="39" t="str">
        <f t="shared" si="14"/>
        <v>Early Reject</v>
      </c>
    </row>
    <row r="210" spans="1:10" x14ac:dyDescent="0.25">
      <c r="A210" s="26" t="s">
        <v>800</v>
      </c>
      <c r="B210" t="s">
        <v>579</v>
      </c>
      <c r="C210" t="s">
        <v>87</v>
      </c>
      <c r="D210" s="4" t="str">
        <f t="shared" ref="D210:D273" si="15">IF(A210="UT","In State","Out State")</f>
        <v>Out State</v>
      </c>
      <c r="E210" s="1">
        <v>1157</v>
      </c>
      <c r="F210" s="3">
        <v>3.77</v>
      </c>
      <c r="G210" s="1" t="str">
        <f t="shared" ref="G210:G273" si="16">IF(AND(E210&gt;=$C$7,F210&gt;=$C$8),"Yes","No")</f>
        <v>No</v>
      </c>
      <c r="H210" s="6" t="str">
        <f t="shared" ref="H210:H273" si="17">IF(OR(E210&lt;$D$7,F210&lt;D201),"Yes","No")</f>
        <v>Yes</v>
      </c>
      <c r="I210" s="6">
        <f t="shared" ref="I210:I273" si="18">F210*$C$12+E210</f>
        <v>3419</v>
      </c>
      <c r="J210" s="39" t="str">
        <f t="shared" ref="J210:J273" si="19">IF(G210="Yes","Early Admit",IF(H210="Yes","Early Reject",IF(I210&gt;=$C$11,"Admit","Reject")))</f>
        <v>Early Reject</v>
      </c>
    </row>
    <row r="211" spans="1:10" x14ac:dyDescent="0.25">
      <c r="A211" s="26" t="s">
        <v>798</v>
      </c>
      <c r="B211" t="s">
        <v>502</v>
      </c>
      <c r="C211" t="s">
        <v>156</v>
      </c>
      <c r="D211" s="4" t="str">
        <f t="shared" si="15"/>
        <v>In State</v>
      </c>
      <c r="E211" s="1">
        <v>1433</v>
      </c>
      <c r="F211" s="3">
        <v>3.3</v>
      </c>
      <c r="G211" s="1" t="str">
        <f t="shared" si="16"/>
        <v>No</v>
      </c>
      <c r="H211" s="6" t="str">
        <f t="shared" si="17"/>
        <v>Yes</v>
      </c>
      <c r="I211" s="6">
        <f t="shared" si="18"/>
        <v>3413</v>
      </c>
      <c r="J211" s="39" t="str">
        <f t="shared" si="19"/>
        <v>Early Reject</v>
      </c>
    </row>
    <row r="212" spans="1:10" x14ac:dyDescent="0.25">
      <c r="A212" s="26" t="s">
        <v>800</v>
      </c>
      <c r="B212" t="s">
        <v>520</v>
      </c>
      <c r="C212" t="s">
        <v>166</v>
      </c>
      <c r="D212" s="4" t="str">
        <f t="shared" si="15"/>
        <v>Out State</v>
      </c>
      <c r="E212" s="1">
        <v>1538</v>
      </c>
      <c r="F212" s="3">
        <v>3.12</v>
      </c>
      <c r="G212" s="1" t="str">
        <f t="shared" si="16"/>
        <v>No</v>
      </c>
      <c r="H212" s="6" t="str">
        <f t="shared" si="17"/>
        <v>Yes</v>
      </c>
      <c r="I212" s="6">
        <f t="shared" si="18"/>
        <v>3410</v>
      </c>
      <c r="J212" s="39" t="str">
        <f t="shared" si="19"/>
        <v>Early Reject</v>
      </c>
    </row>
    <row r="213" spans="1:10" x14ac:dyDescent="0.25">
      <c r="A213" s="26" t="s">
        <v>799</v>
      </c>
      <c r="B213" t="s">
        <v>619</v>
      </c>
      <c r="C213" t="s">
        <v>35</v>
      </c>
      <c r="D213" s="4" t="str">
        <f t="shared" si="15"/>
        <v>Out State</v>
      </c>
      <c r="E213" s="1">
        <v>1007</v>
      </c>
      <c r="F213" s="3">
        <v>4</v>
      </c>
      <c r="G213" s="1" t="str">
        <f t="shared" si="16"/>
        <v>No</v>
      </c>
      <c r="H213" s="6" t="str">
        <f t="shared" si="17"/>
        <v>Yes</v>
      </c>
      <c r="I213" s="6">
        <f t="shared" si="18"/>
        <v>3407</v>
      </c>
      <c r="J213" s="39" t="str">
        <f t="shared" si="19"/>
        <v>Early Reject</v>
      </c>
    </row>
    <row r="214" spans="1:10" x14ac:dyDescent="0.25">
      <c r="A214" s="26" t="s">
        <v>800</v>
      </c>
      <c r="B214" t="s">
        <v>191</v>
      </c>
      <c r="C214" t="s">
        <v>5</v>
      </c>
      <c r="D214" s="4" t="str">
        <f t="shared" si="15"/>
        <v>Out State</v>
      </c>
      <c r="E214" s="1">
        <v>1480</v>
      </c>
      <c r="F214" s="3">
        <v>3.2</v>
      </c>
      <c r="G214" s="1" t="str">
        <f t="shared" si="16"/>
        <v>No</v>
      </c>
      <c r="H214" s="6" t="str">
        <f t="shared" si="17"/>
        <v>Yes</v>
      </c>
      <c r="I214" s="6">
        <f t="shared" si="18"/>
        <v>3400</v>
      </c>
      <c r="J214" s="39" t="str">
        <f t="shared" si="19"/>
        <v>Early Reject</v>
      </c>
    </row>
    <row r="215" spans="1:10" x14ac:dyDescent="0.25">
      <c r="A215" s="26" t="s">
        <v>800</v>
      </c>
      <c r="B215" t="s">
        <v>406</v>
      </c>
      <c r="C215" t="s">
        <v>100</v>
      </c>
      <c r="D215" s="4" t="str">
        <f t="shared" si="15"/>
        <v>Out State</v>
      </c>
      <c r="E215" s="1">
        <v>1600</v>
      </c>
      <c r="F215" s="3">
        <v>3</v>
      </c>
      <c r="G215" s="1" t="str">
        <f t="shared" si="16"/>
        <v>No</v>
      </c>
      <c r="H215" s="6" t="str">
        <f t="shared" si="17"/>
        <v>Yes</v>
      </c>
      <c r="I215" s="6">
        <f t="shared" si="18"/>
        <v>3400</v>
      </c>
      <c r="J215" s="39" t="str">
        <f t="shared" si="19"/>
        <v>Early Reject</v>
      </c>
    </row>
    <row r="216" spans="1:10" x14ac:dyDescent="0.25">
      <c r="A216" s="26" t="s">
        <v>798</v>
      </c>
      <c r="B216" t="s">
        <v>507</v>
      </c>
      <c r="C216" t="s">
        <v>131</v>
      </c>
      <c r="D216" s="4" t="str">
        <f t="shared" si="15"/>
        <v>In State</v>
      </c>
      <c r="E216" s="1">
        <v>1239</v>
      </c>
      <c r="F216" s="3">
        <v>3.59</v>
      </c>
      <c r="G216" s="1" t="str">
        <f t="shared" si="16"/>
        <v>No</v>
      </c>
      <c r="H216" s="6" t="str">
        <f t="shared" si="17"/>
        <v>Yes</v>
      </c>
      <c r="I216" s="6">
        <f t="shared" si="18"/>
        <v>3393</v>
      </c>
      <c r="J216" s="39" t="str">
        <f t="shared" si="19"/>
        <v>Early Reject</v>
      </c>
    </row>
    <row r="217" spans="1:10" x14ac:dyDescent="0.25">
      <c r="A217" s="26" t="s">
        <v>800</v>
      </c>
      <c r="B217" t="s">
        <v>652</v>
      </c>
      <c r="C217" t="s">
        <v>51</v>
      </c>
      <c r="D217" s="4" t="str">
        <f t="shared" si="15"/>
        <v>Out State</v>
      </c>
      <c r="E217" s="1">
        <v>1346</v>
      </c>
      <c r="F217" s="3">
        <v>3.41</v>
      </c>
      <c r="G217" s="1" t="str">
        <f t="shared" si="16"/>
        <v>No</v>
      </c>
      <c r="H217" s="6" t="str">
        <f t="shared" si="17"/>
        <v>Yes</v>
      </c>
      <c r="I217" s="6">
        <f t="shared" si="18"/>
        <v>3392</v>
      </c>
      <c r="J217" s="39" t="str">
        <f t="shared" si="19"/>
        <v>Early Reject</v>
      </c>
    </row>
    <row r="218" spans="1:10" x14ac:dyDescent="0.25">
      <c r="A218" s="26" t="s">
        <v>800</v>
      </c>
      <c r="B218" t="s">
        <v>398</v>
      </c>
      <c r="C218" t="s">
        <v>5</v>
      </c>
      <c r="D218" s="4" t="str">
        <f t="shared" si="15"/>
        <v>Out State</v>
      </c>
      <c r="E218" s="1">
        <v>1195</v>
      </c>
      <c r="F218" s="3">
        <v>3.66</v>
      </c>
      <c r="G218" s="1" t="str">
        <f t="shared" si="16"/>
        <v>No</v>
      </c>
      <c r="H218" s="6" t="str">
        <f t="shared" si="17"/>
        <v>Yes</v>
      </c>
      <c r="I218" s="6">
        <f t="shared" si="18"/>
        <v>3391</v>
      </c>
      <c r="J218" s="39" t="str">
        <f t="shared" si="19"/>
        <v>Early Reject</v>
      </c>
    </row>
    <row r="219" spans="1:10" x14ac:dyDescent="0.25">
      <c r="A219" s="26" t="s">
        <v>800</v>
      </c>
      <c r="B219" t="s">
        <v>594</v>
      </c>
      <c r="C219" t="s">
        <v>67</v>
      </c>
      <c r="D219" s="4" t="str">
        <f t="shared" si="15"/>
        <v>Out State</v>
      </c>
      <c r="E219" s="1">
        <v>1563</v>
      </c>
      <c r="F219" s="3">
        <v>3.04</v>
      </c>
      <c r="G219" s="1" t="str">
        <f t="shared" si="16"/>
        <v>No</v>
      </c>
      <c r="H219" s="6" t="str">
        <f t="shared" si="17"/>
        <v>Yes</v>
      </c>
      <c r="I219" s="6">
        <f t="shared" si="18"/>
        <v>3387</v>
      </c>
      <c r="J219" s="39" t="str">
        <f t="shared" si="19"/>
        <v>Early Reject</v>
      </c>
    </row>
    <row r="220" spans="1:10" x14ac:dyDescent="0.25">
      <c r="A220" s="26" t="s">
        <v>801</v>
      </c>
      <c r="B220" t="s">
        <v>553</v>
      </c>
      <c r="C220" t="s">
        <v>129</v>
      </c>
      <c r="D220" s="4" t="str">
        <f t="shared" si="15"/>
        <v>Out State</v>
      </c>
      <c r="E220" s="1">
        <v>1024</v>
      </c>
      <c r="F220" s="3">
        <v>3.93</v>
      </c>
      <c r="G220" s="1" t="str">
        <f t="shared" si="16"/>
        <v>No</v>
      </c>
      <c r="H220" s="6" t="str">
        <f t="shared" si="17"/>
        <v>Yes</v>
      </c>
      <c r="I220" s="6">
        <f t="shared" si="18"/>
        <v>3382</v>
      </c>
      <c r="J220" s="39" t="str">
        <f t="shared" si="19"/>
        <v>Early Reject</v>
      </c>
    </row>
    <row r="221" spans="1:10" x14ac:dyDescent="0.25">
      <c r="A221" s="26" t="s">
        <v>798</v>
      </c>
      <c r="B221" t="s">
        <v>242</v>
      </c>
      <c r="C221" t="s">
        <v>448</v>
      </c>
      <c r="D221" s="4" t="str">
        <f t="shared" si="15"/>
        <v>In State</v>
      </c>
      <c r="E221" s="1">
        <v>1311</v>
      </c>
      <c r="F221" s="3">
        <v>3.45</v>
      </c>
      <c r="G221" s="1" t="str">
        <f t="shared" si="16"/>
        <v>No</v>
      </c>
      <c r="H221" s="6" t="str">
        <f t="shared" si="17"/>
        <v>Yes</v>
      </c>
      <c r="I221" s="6">
        <f t="shared" si="18"/>
        <v>3381</v>
      </c>
      <c r="J221" s="39" t="str">
        <f t="shared" si="19"/>
        <v>Early Reject</v>
      </c>
    </row>
    <row r="222" spans="1:10" x14ac:dyDescent="0.25">
      <c r="A222" s="26" t="s">
        <v>800</v>
      </c>
      <c r="B222" t="s">
        <v>414</v>
      </c>
      <c r="C222" t="s">
        <v>5</v>
      </c>
      <c r="D222" s="4" t="str">
        <f t="shared" si="15"/>
        <v>Out State</v>
      </c>
      <c r="E222" s="1">
        <v>1215</v>
      </c>
      <c r="F222" s="3">
        <v>3.61</v>
      </c>
      <c r="G222" s="1" t="str">
        <f t="shared" si="16"/>
        <v>No</v>
      </c>
      <c r="H222" s="6" t="str">
        <f t="shared" si="17"/>
        <v>Yes</v>
      </c>
      <c r="I222" s="6">
        <f t="shared" si="18"/>
        <v>3381</v>
      </c>
      <c r="J222" s="39" t="str">
        <f t="shared" si="19"/>
        <v>Early Reject</v>
      </c>
    </row>
    <row r="223" spans="1:10" x14ac:dyDescent="0.25">
      <c r="A223" s="26" t="s">
        <v>801</v>
      </c>
      <c r="B223" t="s">
        <v>28</v>
      </c>
      <c r="C223" t="s">
        <v>624</v>
      </c>
      <c r="D223" s="4" t="str">
        <f t="shared" si="15"/>
        <v>Out State</v>
      </c>
      <c r="E223" s="1">
        <v>1351</v>
      </c>
      <c r="F223" s="3">
        <v>3.38</v>
      </c>
      <c r="G223" s="1" t="str">
        <f t="shared" si="16"/>
        <v>No</v>
      </c>
      <c r="H223" s="6" t="str">
        <f t="shared" si="17"/>
        <v>Yes</v>
      </c>
      <c r="I223" s="6">
        <f t="shared" si="18"/>
        <v>3379</v>
      </c>
      <c r="J223" s="39" t="str">
        <f t="shared" si="19"/>
        <v>Early Reject</v>
      </c>
    </row>
    <row r="224" spans="1:10" x14ac:dyDescent="0.25">
      <c r="A224" s="26" t="s">
        <v>800</v>
      </c>
      <c r="B224" t="s">
        <v>564</v>
      </c>
      <c r="C224" t="s">
        <v>110</v>
      </c>
      <c r="D224" s="4" t="str">
        <f t="shared" si="15"/>
        <v>Out State</v>
      </c>
      <c r="E224" s="1">
        <v>1190</v>
      </c>
      <c r="F224" s="3">
        <v>3.64</v>
      </c>
      <c r="G224" s="1" t="str">
        <f t="shared" si="16"/>
        <v>No</v>
      </c>
      <c r="H224" s="6" t="str">
        <f t="shared" si="17"/>
        <v>Yes</v>
      </c>
      <c r="I224" s="6">
        <f t="shared" si="18"/>
        <v>3374</v>
      </c>
      <c r="J224" s="39" t="str">
        <f t="shared" si="19"/>
        <v>Early Reject</v>
      </c>
    </row>
    <row r="225" spans="1:10" x14ac:dyDescent="0.25">
      <c r="A225" s="26" t="s">
        <v>798</v>
      </c>
      <c r="B225" t="s">
        <v>388</v>
      </c>
      <c r="C225" t="s">
        <v>307</v>
      </c>
      <c r="D225" s="4" t="str">
        <f t="shared" si="15"/>
        <v>In State</v>
      </c>
      <c r="E225" s="1">
        <v>1225</v>
      </c>
      <c r="F225" s="3">
        <v>3.58</v>
      </c>
      <c r="G225" s="1" t="str">
        <f t="shared" si="16"/>
        <v>No</v>
      </c>
      <c r="H225" s="6" t="str">
        <f t="shared" si="17"/>
        <v>Yes</v>
      </c>
      <c r="I225" s="6">
        <f t="shared" si="18"/>
        <v>3373</v>
      </c>
      <c r="J225" s="39" t="str">
        <f t="shared" si="19"/>
        <v>Early Reject</v>
      </c>
    </row>
    <row r="226" spans="1:10" x14ac:dyDescent="0.25">
      <c r="A226" s="26" t="s">
        <v>800</v>
      </c>
      <c r="B226" t="s">
        <v>136</v>
      </c>
      <c r="C226" t="s">
        <v>548</v>
      </c>
      <c r="D226" s="4" t="str">
        <f t="shared" si="15"/>
        <v>Out State</v>
      </c>
      <c r="E226" s="1">
        <v>1209</v>
      </c>
      <c r="F226" s="3">
        <v>3.59</v>
      </c>
      <c r="G226" s="1" t="str">
        <f t="shared" si="16"/>
        <v>No</v>
      </c>
      <c r="H226" s="6" t="str">
        <f t="shared" si="17"/>
        <v>Yes</v>
      </c>
      <c r="I226" s="6">
        <f t="shared" si="18"/>
        <v>3363</v>
      </c>
      <c r="J226" s="39" t="str">
        <f t="shared" si="19"/>
        <v>Early Reject</v>
      </c>
    </row>
    <row r="227" spans="1:10" x14ac:dyDescent="0.25">
      <c r="A227" s="26" t="s">
        <v>801</v>
      </c>
      <c r="B227" t="s">
        <v>444</v>
      </c>
      <c r="C227" t="s">
        <v>247</v>
      </c>
      <c r="D227" s="4" t="str">
        <f t="shared" si="15"/>
        <v>Out State</v>
      </c>
      <c r="E227" s="1">
        <v>1244</v>
      </c>
      <c r="F227" s="3">
        <v>3.53</v>
      </c>
      <c r="G227" s="1" t="str">
        <f t="shared" si="16"/>
        <v>No</v>
      </c>
      <c r="H227" s="6" t="str">
        <f t="shared" si="17"/>
        <v>Yes</v>
      </c>
      <c r="I227" s="6">
        <f t="shared" si="18"/>
        <v>3362</v>
      </c>
      <c r="J227" s="39" t="str">
        <f t="shared" si="19"/>
        <v>Early Reject</v>
      </c>
    </row>
    <row r="228" spans="1:10" x14ac:dyDescent="0.25">
      <c r="A228" s="26" t="s">
        <v>800</v>
      </c>
      <c r="B228" t="s">
        <v>434</v>
      </c>
      <c r="C228" t="s">
        <v>261</v>
      </c>
      <c r="D228" s="4" t="str">
        <f t="shared" si="15"/>
        <v>Out State</v>
      </c>
      <c r="E228" s="1">
        <v>1145</v>
      </c>
      <c r="F228" s="3">
        <v>3.69</v>
      </c>
      <c r="G228" s="1" t="str">
        <f t="shared" si="16"/>
        <v>No</v>
      </c>
      <c r="H228" s="6" t="str">
        <f t="shared" si="17"/>
        <v>Yes</v>
      </c>
      <c r="I228" s="6">
        <f t="shared" si="18"/>
        <v>3359</v>
      </c>
      <c r="J228" s="39" t="str">
        <f t="shared" si="19"/>
        <v>Early Reject</v>
      </c>
    </row>
    <row r="229" spans="1:10" x14ac:dyDescent="0.25">
      <c r="A229" s="26" t="s">
        <v>798</v>
      </c>
      <c r="B229" t="s">
        <v>547</v>
      </c>
      <c r="C229" t="s">
        <v>137</v>
      </c>
      <c r="D229" s="4" t="str">
        <f t="shared" si="15"/>
        <v>In State</v>
      </c>
      <c r="E229" s="1">
        <v>1531</v>
      </c>
      <c r="F229" s="3">
        <v>3.04</v>
      </c>
      <c r="G229" s="1" t="str">
        <f t="shared" si="16"/>
        <v>No</v>
      </c>
      <c r="H229" s="6" t="str">
        <f t="shared" si="17"/>
        <v>Yes</v>
      </c>
      <c r="I229" s="6">
        <f t="shared" si="18"/>
        <v>3355</v>
      </c>
      <c r="J229" s="39" t="str">
        <f t="shared" si="19"/>
        <v>Early Reject</v>
      </c>
    </row>
    <row r="230" spans="1:10" x14ac:dyDescent="0.25">
      <c r="A230" s="26" t="s">
        <v>800</v>
      </c>
      <c r="B230" t="s">
        <v>298</v>
      </c>
      <c r="C230" t="s">
        <v>399</v>
      </c>
      <c r="D230" s="4" t="str">
        <f t="shared" si="15"/>
        <v>Out State</v>
      </c>
      <c r="E230" s="1">
        <v>1487</v>
      </c>
      <c r="F230" s="3">
        <v>3.11</v>
      </c>
      <c r="G230" s="1" t="str">
        <f t="shared" si="16"/>
        <v>No</v>
      </c>
      <c r="H230" s="6" t="str">
        <f t="shared" si="17"/>
        <v>Yes</v>
      </c>
      <c r="I230" s="6">
        <f t="shared" si="18"/>
        <v>3353</v>
      </c>
      <c r="J230" s="39" t="str">
        <f t="shared" si="19"/>
        <v>Early Reject</v>
      </c>
    </row>
    <row r="231" spans="1:10" x14ac:dyDescent="0.25">
      <c r="A231" s="26" t="s">
        <v>800</v>
      </c>
      <c r="B231" t="s">
        <v>326</v>
      </c>
      <c r="C231" t="s">
        <v>58</v>
      </c>
      <c r="D231" s="4" t="str">
        <f t="shared" si="15"/>
        <v>Out State</v>
      </c>
      <c r="E231" s="1">
        <v>982</v>
      </c>
      <c r="F231" s="3">
        <v>3.95</v>
      </c>
      <c r="G231" s="1" t="str">
        <f t="shared" si="16"/>
        <v>No</v>
      </c>
      <c r="H231" s="6" t="str">
        <f t="shared" si="17"/>
        <v>Yes</v>
      </c>
      <c r="I231" s="6">
        <f t="shared" si="18"/>
        <v>3352</v>
      </c>
      <c r="J231" s="39" t="str">
        <f t="shared" si="19"/>
        <v>Early Reject</v>
      </c>
    </row>
    <row r="232" spans="1:10" x14ac:dyDescent="0.25">
      <c r="A232" s="26" t="s">
        <v>800</v>
      </c>
      <c r="B232" t="s">
        <v>356</v>
      </c>
      <c r="C232" t="s">
        <v>343</v>
      </c>
      <c r="D232" s="4" t="str">
        <f t="shared" si="15"/>
        <v>Out State</v>
      </c>
      <c r="E232" s="1">
        <v>1257</v>
      </c>
      <c r="F232" s="3">
        <v>3.49</v>
      </c>
      <c r="G232" s="1" t="str">
        <f t="shared" si="16"/>
        <v>No</v>
      </c>
      <c r="H232" s="6" t="str">
        <f t="shared" si="17"/>
        <v>Yes</v>
      </c>
      <c r="I232" s="6">
        <f t="shared" si="18"/>
        <v>3351</v>
      </c>
      <c r="J232" s="39" t="str">
        <f t="shared" si="19"/>
        <v>Early Reject</v>
      </c>
    </row>
    <row r="233" spans="1:10" x14ac:dyDescent="0.25">
      <c r="A233" s="26" t="s">
        <v>800</v>
      </c>
      <c r="B233" t="s">
        <v>607</v>
      </c>
      <c r="C233" t="s">
        <v>53</v>
      </c>
      <c r="D233" s="4" t="str">
        <f t="shared" si="15"/>
        <v>Out State</v>
      </c>
      <c r="E233" s="1">
        <v>1226</v>
      </c>
      <c r="F233" s="3">
        <v>3.54</v>
      </c>
      <c r="G233" s="1" t="str">
        <f t="shared" si="16"/>
        <v>No</v>
      </c>
      <c r="H233" s="6" t="str">
        <f t="shared" si="17"/>
        <v>Yes</v>
      </c>
      <c r="I233" s="6">
        <f t="shared" si="18"/>
        <v>3350</v>
      </c>
      <c r="J233" s="39" t="str">
        <f t="shared" si="19"/>
        <v>Early Reject</v>
      </c>
    </row>
    <row r="234" spans="1:10" x14ac:dyDescent="0.25">
      <c r="A234" s="26" t="s">
        <v>798</v>
      </c>
      <c r="B234" t="s">
        <v>274</v>
      </c>
      <c r="C234" t="s">
        <v>108</v>
      </c>
      <c r="D234" s="4" t="str">
        <f t="shared" si="15"/>
        <v>In State</v>
      </c>
      <c r="E234" s="1">
        <v>1326</v>
      </c>
      <c r="F234" s="3">
        <v>3.37</v>
      </c>
      <c r="G234" s="1" t="str">
        <f t="shared" si="16"/>
        <v>No</v>
      </c>
      <c r="H234" s="6" t="str">
        <f t="shared" si="17"/>
        <v>Yes</v>
      </c>
      <c r="I234" s="6">
        <f t="shared" si="18"/>
        <v>3348</v>
      </c>
      <c r="J234" s="39" t="str">
        <f t="shared" si="19"/>
        <v>Early Reject</v>
      </c>
    </row>
    <row r="235" spans="1:10" x14ac:dyDescent="0.25">
      <c r="A235" s="26" t="s">
        <v>798</v>
      </c>
      <c r="B235" t="s">
        <v>155</v>
      </c>
      <c r="C235" t="s">
        <v>530</v>
      </c>
      <c r="D235" s="4" t="str">
        <f t="shared" si="15"/>
        <v>In State</v>
      </c>
      <c r="E235" s="1">
        <v>1169</v>
      </c>
      <c r="F235" s="3">
        <v>3.63</v>
      </c>
      <c r="G235" s="1" t="str">
        <f t="shared" si="16"/>
        <v>No</v>
      </c>
      <c r="H235" s="6" t="str">
        <f t="shared" si="17"/>
        <v>Yes</v>
      </c>
      <c r="I235" s="6">
        <f t="shared" si="18"/>
        <v>3347</v>
      </c>
      <c r="J235" s="39" t="str">
        <f t="shared" si="19"/>
        <v>Early Reject</v>
      </c>
    </row>
    <row r="236" spans="1:10" x14ac:dyDescent="0.25">
      <c r="A236" s="26" t="s">
        <v>798</v>
      </c>
      <c r="B236" t="s">
        <v>167</v>
      </c>
      <c r="C236" t="s">
        <v>49</v>
      </c>
      <c r="D236" s="4" t="str">
        <f t="shared" si="15"/>
        <v>In State</v>
      </c>
      <c r="E236" s="1">
        <v>1054</v>
      </c>
      <c r="F236" s="3">
        <v>3.82</v>
      </c>
      <c r="G236" s="1" t="str">
        <f t="shared" si="16"/>
        <v>No</v>
      </c>
      <c r="H236" s="6" t="str">
        <f t="shared" si="17"/>
        <v>Yes</v>
      </c>
      <c r="I236" s="6">
        <f t="shared" si="18"/>
        <v>3346</v>
      </c>
      <c r="J236" s="39" t="str">
        <f t="shared" si="19"/>
        <v>Early Reject</v>
      </c>
    </row>
    <row r="237" spans="1:10" x14ac:dyDescent="0.25">
      <c r="A237" s="26" t="s">
        <v>800</v>
      </c>
      <c r="B237" t="s">
        <v>177</v>
      </c>
      <c r="C237" t="s">
        <v>26</v>
      </c>
      <c r="D237" s="4" t="str">
        <f t="shared" si="15"/>
        <v>Out State</v>
      </c>
      <c r="E237" s="1">
        <v>1257</v>
      </c>
      <c r="F237" s="3">
        <v>3.48</v>
      </c>
      <c r="G237" s="1" t="str">
        <f t="shared" si="16"/>
        <v>No</v>
      </c>
      <c r="H237" s="6" t="str">
        <f t="shared" si="17"/>
        <v>Yes</v>
      </c>
      <c r="I237" s="6">
        <f t="shared" si="18"/>
        <v>3345</v>
      </c>
      <c r="J237" s="39" t="str">
        <f t="shared" si="19"/>
        <v>Early Reject</v>
      </c>
    </row>
    <row r="238" spans="1:10" x14ac:dyDescent="0.25">
      <c r="A238" s="26" t="s">
        <v>799</v>
      </c>
      <c r="B238" t="s">
        <v>699</v>
      </c>
      <c r="C238" t="s">
        <v>700</v>
      </c>
      <c r="D238" s="4" t="str">
        <f t="shared" si="15"/>
        <v>Out State</v>
      </c>
      <c r="E238" s="1">
        <v>1173</v>
      </c>
      <c r="F238" s="3">
        <v>3.61</v>
      </c>
      <c r="G238" s="1" t="str">
        <f t="shared" si="16"/>
        <v>No</v>
      </c>
      <c r="H238" s="6" t="str">
        <f t="shared" si="17"/>
        <v>Yes</v>
      </c>
      <c r="I238" s="6">
        <f t="shared" si="18"/>
        <v>3339</v>
      </c>
      <c r="J238" s="39" t="str">
        <f t="shared" si="19"/>
        <v>Early Reject</v>
      </c>
    </row>
    <row r="239" spans="1:10" x14ac:dyDescent="0.25">
      <c r="A239" s="26" t="s">
        <v>801</v>
      </c>
      <c r="B239" t="s">
        <v>703</v>
      </c>
      <c r="C239" t="s">
        <v>97</v>
      </c>
      <c r="D239" s="4" t="str">
        <f t="shared" si="15"/>
        <v>Out State</v>
      </c>
      <c r="E239" s="1">
        <v>1174</v>
      </c>
      <c r="F239" s="3">
        <v>3.6</v>
      </c>
      <c r="G239" s="1" t="str">
        <f t="shared" si="16"/>
        <v>No</v>
      </c>
      <c r="H239" s="6" t="str">
        <f t="shared" si="17"/>
        <v>Yes</v>
      </c>
      <c r="I239" s="6">
        <f t="shared" si="18"/>
        <v>3334</v>
      </c>
      <c r="J239" s="39" t="str">
        <f t="shared" si="19"/>
        <v>Early Reject</v>
      </c>
    </row>
    <row r="240" spans="1:10" x14ac:dyDescent="0.25">
      <c r="A240" s="26" t="s">
        <v>800</v>
      </c>
      <c r="B240" t="s">
        <v>287</v>
      </c>
      <c r="C240" t="s">
        <v>411</v>
      </c>
      <c r="D240" s="4" t="str">
        <f t="shared" si="15"/>
        <v>Out State</v>
      </c>
      <c r="E240" s="1">
        <v>1508</v>
      </c>
      <c r="F240" s="3">
        <v>3.04</v>
      </c>
      <c r="G240" s="1" t="str">
        <f t="shared" si="16"/>
        <v>No</v>
      </c>
      <c r="H240" s="6" t="str">
        <f t="shared" si="17"/>
        <v>Yes</v>
      </c>
      <c r="I240" s="6">
        <f t="shared" si="18"/>
        <v>3332</v>
      </c>
      <c r="J240" s="39" t="str">
        <f t="shared" si="19"/>
        <v>Early Reject</v>
      </c>
    </row>
    <row r="241" spans="1:10" x14ac:dyDescent="0.25">
      <c r="A241" s="26" t="s">
        <v>800</v>
      </c>
      <c r="B241" t="s">
        <v>610</v>
      </c>
      <c r="C241" t="s">
        <v>275</v>
      </c>
      <c r="D241" s="4" t="str">
        <f t="shared" si="15"/>
        <v>Out State</v>
      </c>
      <c r="E241" s="1">
        <v>921</v>
      </c>
      <c r="F241" s="3">
        <v>4</v>
      </c>
      <c r="G241" s="1" t="str">
        <f t="shared" si="16"/>
        <v>No</v>
      </c>
      <c r="H241" s="6" t="str">
        <f t="shared" si="17"/>
        <v>Yes</v>
      </c>
      <c r="I241" s="6">
        <f t="shared" si="18"/>
        <v>3321</v>
      </c>
      <c r="J241" s="39" t="str">
        <f t="shared" si="19"/>
        <v>Early Reject</v>
      </c>
    </row>
    <row r="242" spans="1:10" x14ac:dyDescent="0.25">
      <c r="A242" s="26" t="s">
        <v>798</v>
      </c>
      <c r="B242" t="s">
        <v>572</v>
      </c>
      <c r="C242" t="s">
        <v>93</v>
      </c>
      <c r="D242" s="4" t="str">
        <f t="shared" si="15"/>
        <v>In State</v>
      </c>
      <c r="E242" s="1">
        <v>1508</v>
      </c>
      <c r="F242" s="3">
        <v>3.02</v>
      </c>
      <c r="G242" s="1" t="str">
        <f t="shared" si="16"/>
        <v>No</v>
      </c>
      <c r="H242" s="6" t="str">
        <f t="shared" si="17"/>
        <v>Yes</v>
      </c>
      <c r="I242" s="6">
        <f t="shared" si="18"/>
        <v>3320</v>
      </c>
      <c r="J242" s="39" t="str">
        <f t="shared" si="19"/>
        <v>Early Reject</v>
      </c>
    </row>
    <row r="243" spans="1:10" x14ac:dyDescent="0.25">
      <c r="A243" s="26" t="s">
        <v>800</v>
      </c>
      <c r="B243" t="s">
        <v>704</v>
      </c>
      <c r="C243" t="s">
        <v>705</v>
      </c>
      <c r="D243" s="4" t="str">
        <f t="shared" si="15"/>
        <v>Out State</v>
      </c>
      <c r="E243" s="1">
        <v>1511</v>
      </c>
      <c r="F243" s="3">
        <v>3.01</v>
      </c>
      <c r="G243" s="1" t="str">
        <f t="shared" si="16"/>
        <v>No</v>
      </c>
      <c r="H243" s="6" t="str">
        <f t="shared" si="17"/>
        <v>Yes</v>
      </c>
      <c r="I243" s="6">
        <f t="shared" si="18"/>
        <v>3317</v>
      </c>
      <c r="J243" s="39" t="str">
        <f t="shared" si="19"/>
        <v>Early Reject</v>
      </c>
    </row>
    <row r="244" spans="1:10" x14ac:dyDescent="0.25">
      <c r="A244" s="26" t="s">
        <v>798</v>
      </c>
      <c r="B244" t="s">
        <v>723</v>
      </c>
      <c r="C244" t="s">
        <v>724</v>
      </c>
      <c r="D244" s="4" t="str">
        <f t="shared" si="15"/>
        <v>In State</v>
      </c>
      <c r="E244" s="1">
        <v>955</v>
      </c>
      <c r="F244" s="3">
        <v>3.93</v>
      </c>
      <c r="G244" s="1" t="str">
        <f t="shared" si="16"/>
        <v>No</v>
      </c>
      <c r="H244" s="6" t="str">
        <f t="shared" si="17"/>
        <v>Yes</v>
      </c>
      <c r="I244" s="6">
        <f t="shared" si="18"/>
        <v>3313</v>
      </c>
      <c r="J244" s="39" t="str">
        <f t="shared" si="19"/>
        <v>Early Reject</v>
      </c>
    </row>
    <row r="245" spans="1:10" x14ac:dyDescent="0.25">
      <c r="A245" s="26" t="s">
        <v>798</v>
      </c>
      <c r="B245" t="s">
        <v>76</v>
      </c>
      <c r="C245" t="s">
        <v>80</v>
      </c>
      <c r="D245" s="4" t="str">
        <f t="shared" si="15"/>
        <v>In State</v>
      </c>
      <c r="E245" s="1">
        <v>1206</v>
      </c>
      <c r="F245" s="3">
        <v>3.51</v>
      </c>
      <c r="G245" s="1" t="str">
        <f t="shared" si="16"/>
        <v>No</v>
      </c>
      <c r="H245" s="6" t="str">
        <f t="shared" si="17"/>
        <v>Yes</v>
      </c>
      <c r="I245" s="6">
        <f t="shared" si="18"/>
        <v>3312</v>
      </c>
      <c r="J245" s="39" t="str">
        <f t="shared" si="19"/>
        <v>Early Reject</v>
      </c>
    </row>
    <row r="246" spans="1:10" x14ac:dyDescent="0.25">
      <c r="A246" s="26" t="s">
        <v>798</v>
      </c>
      <c r="B246" t="s">
        <v>393</v>
      </c>
      <c r="C246" t="s">
        <v>301</v>
      </c>
      <c r="D246" s="4" t="str">
        <f t="shared" si="15"/>
        <v>In State</v>
      </c>
      <c r="E246" s="1">
        <v>1042</v>
      </c>
      <c r="F246" s="3">
        <v>3.78</v>
      </c>
      <c r="G246" s="1" t="str">
        <f t="shared" si="16"/>
        <v>No</v>
      </c>
      <c r="H246" s="6" t="str">
        <f t="shared" si="17"/>
        <v>Yes</v>
      </c>
      <c r="I246" s="6">
        <f t="shared" si="18"/>
        <v>3310</v>
      </c>
      <c r="J246" s="39" t="str">
        <f t="shared" si="19"/>
        <v>Early Reject</v>
      </c>
    </row>
    <row r="247" spans="1:10" x14ac:dyDescent="0.25">
      <c r="A247" s="26" t="s">
        <v>800</v>
      </c>
      <c r="B247" t="s">
        <v>646</v>
      </c>
      <c r="C247" t="s">
        <v>373</v>
      </c>
      <c r="D247" s="4" t="str">
        <f t="shared" si="15"/>
        <v>Out State</v>
      </c>
      <c r="E247" s="1">
        <v>1267</v>
      </c>
      <c r="F247" s="3">
        <v>3.4</v>
      </c>
      <c r="G247" s="1" t="str">
        <f t="shared" si="16"/>
        <v>No</v>
      </c>
      <c r="H247" s="6" t="str">
        <f t="shared" si="17"/>
        <v>Yes</v>
      </c>
      <c r="I247" s="6">
        <f t="shared" si="18"/>
        <v>3307</v>
      </c>
      <c r="J247" s="39" t="str">
        <f t="shared" si="19"/>
        <v>Early Reject</v>
      </c>
    </row>
    <row r="248" spans="1:10" x14ac:dyDescent="0.25">
      <c r="A248" s="26" t="s">
        <v>800</v>
      </c>
      <c r="B248" t="s">
        <v>674</v>
      </c>
      <c r="C248" t="s">
        <v>21</v>
      </c>
      <c r="D248" s="4" t="str">
        <f t="shared" si="15"/>
        <v>Out State</v>
      </c>
      <c r="E248" s="1">
        <v>1140</v>
      </c>
      <c r="F248" s="3">
        <v>3.61</v>
      </c>
      <c r="G248" s="1" t="str">
        <f t="shared" si="16"/>
        <v>No</v>
      </c>
      <c r="H248" s="6" t="str">
        <f t="shared" si="17"/>
        <v>Yes</v>
      </c>
      <c r="I248" s="6">
        <f t="shared" si="18"/>
        <v>3306</v>
      </c>
      <c r="J248" s="39" t="str">
        <f t="shared" si="19"/>
        <v>Early Reject</v>
      </c>
    </row>
    <row r="249" spans="1:10" x14ac:dyDescent="0.25">
      <c r="A249" s="26" t="s">
        <v>801</v>
      </c>
      <c r="B249" t="s">
        <v>118</v>
      </c>
      <c r="C249" t="s">
        <v>112</v>
      </c>
      <c r="D249" s="4" t="str">
        <f t="shared" si="15"/>
        <v>Out State</v>
      </c>
      <c r="E249" s="1">
        <v>934</v>
      </c>
      <c r="F249" s="3">
        <v>3.95</v>
      </c>
      <c r="G249" s="1" t="str">
        <f t="shared" si="16"/>
        <v>No</v>
      </c>
      <c r="H249" s="6" t="str">
        <f t="shared" si="17"/>
        <v>Yes</v>
      </c>
      <c r="I249" s="6">
        <f t="shared" si="18"/>
        <v>3304</v>
      </c>
      <c r="J249" s="39" t="str">
        <f t="shared" si="19"/>
        <v>Early Reject</v>
      </c>
    </row>
    <row r="250" spans="1:10" x14ac:dyDescent="0.25">
      <c r="A250" s="26" t="s">
        <v>800</v>
      </c>
      <c r="B250" t="s">
        <v>808</v>
      </c>
      <c r="C250" t="s">
        <v>345</v>
      </c>
      <c r="D250" s="4" t="str">
        <f t="shared" si="15"/>
        <v>Out State</v>
      </c>
      <c r="E250" s="1">
        <v>904</v>
      </c>
      <c r="F250" s="3">
        <v>4</v>
      </c>
      <c r="G250" s="1" t="str">
        <f t="shared" si="16"/>
        <v>No</v>
      </c>
      <c r="H250" s="6" t="str">
        <f t="shared" si="17"/>
        <v>Yes</v>
      </c>
      <c r="I250" s="6">
        <f t="shared" si="18"/>
        <v>3304</v>
      </c>
      <c r="J250" s="39" t="str">
        <f t="shared" si="19"/>
        <v>Early Reject</v>
      </c>
    </row>
    <row r="251" spans="1:10" x14ac:dyDescent="0.25">
      <c r="A251" s="26" t="s">
        <v>800</v>
      </c>
      <c r="B251" t="s">
        <v>536</v>
      </c>
      <c r="C251" t="s">
        <v>75</v>
      </c>
      <c r="D251" s="4" t="str">
        <f t="shared" si="15"/>
        <v>Out State</v>
      </c>
      <c r="E251" s="1">
        <v>1222</v>
      </c>
      <c r="F251" s="3">
        <v>3.47</v>
      </c>
      <c r="G251" s="1" t="str">
        <f t="shared" si="16"/>
        <v>No</v>
      </c>
      <c r="H251" s="6" t="str">
        <f t="shared" si="17"/>
        <v>Yes</v>
      </c>
      <c r="I251" s="6">
        <f t="shared" si="18"/>
        <v>3304</v>
      </c>
      <c r="J251" s="39" t="str">
        <f t="shared" si="19"/>
        <v>Early Reject</v>
      </c>
    </row>
    <row r="252" spans="1:10" x14ac:dyDescent="0.25">
      <c r="A252" s="26" t="s">
        <v>800</v>
      </c>
      <c r="B252" t="s">
        <v>705</v>
      </c>
      <c r="C252" t="s">
        <v>726</v>
      </c>
      <c r="D252" s="4" t="str">
        <f t="shared" si="15"/>
        <v>Out State</v>
      </c>
      <c r="E252" s="1">
        <v>1466</v>
      </c>
      <c r="F252" s="3">
        <v>3.06</v>
      </c>
      <c r="G252" s="1" t="str">
        <f t="shared" si="16"/>
        <v>No</v>
      </c>
      <c r="H252" s="6" t="str">
        <f t="shared" si="17"/>
        <v>Yes</v>
      </c>
      <c r="I252" s="6">
        <f t="shared" si="18"/>
        <v>3302</v>
      </c>
      <c r="J252" s="39" t="str">
        <f t="shared" si="19"/>
        <v>Early Reject</v>
      </c>
    </row>
    <row r="253" spans="1:10" x14ac:dyDescent="0.25">
      <c r="A253" s="26" t="s">
        <v>799</v>
      </c>
      <c r="B253" t="s">
        <v>347</v>
      </c>
      <c r="C253" t="s">
        <v>318</v>
      </c>
      <c r="D253" s="4" t="str">
        <f t="shared" si="15"/>
        <v>Out State</v>
      </c>
      <c r="E253" s="1">
        <v>1427</v>
      </c>
      <c r="F253" s="3">
        <v>3.12</v>
      </c>
      <c r="G253" s="1" t="str">
        <f t="shared" si="16"/>
        <v>No</v>
      </c>
      <c r="H253" s="6" t="str">
        <f t="shared" si="17"/>
        <v>Yes</v>
      </c>
      <c r="I253" s="6">
        <f t="shared" si="18"/>
        <v>3299</v>
      </c>
      <c r="J253" s="39" t="str">
        <f t="shared" si="19"/>
        <v>Early Reject</v>
      </c>
    </row>
    <row r="254" spans="1:10" x14ac:dyDescent="0.25">
      <c r="A254" s="26" t="s">
        <v>800</v>
      </c>
      <c r="B254" t="s">
        <v>105</v>
      </c>
      <c r="C254" t="s">
        <v>82</v>
      </c>
      <c r="D254" s="4" t="str">
        <f t="shared" si="15"/>
        <v>Out State</v>
      </c>
      <c r="E254" s="1">
        <v>1438</v>
      </c>
      <c r="F254" s="3">
        <v>3.1</v>
      </c>
      <c r="G254" s="1" t="str">
        <f t="shared" si="16"/>
        <v>No</v>
      </c>
      <c r="H254" s="6" t="str">
        <f t="shared" si="17"/>
        <v>Yes</v>
      </c>
      <c r="I254" s="6">
        <f t="shared" si="18"/>
        <v>3298</v>
      </c>
      <c r="J254" s="39" t="str">
        <f t="shared" si="19"/>
        <v>Early Reject</v>
      </c>
    </row>
    <row r="255" spans="1:10" x14ac:dyDescent="0.25">
      <c r="A255" s="26" t="s">
        <v>800</v>
      </c>
      <c r="B255" t="s">
        <v>196</v>
      </c>
      <c r="C255" t="s">
        <v>498</v>
      </c>
      <c r="D255" s="4" t="str">
        <f t="shared" si="15"/>
        <v>Out State</v>
      </c>
      <c r="E255" s="1">
        <v>1055</v>
      </c>
      <c r="F255" s="3">
        <v>3.73</v>
      </c>
      <c r="G255" s="1" t="str">
        <f t="shared" si="16"/>
        <v>No</v>
      </c>
      <c r="H255" s="6" t="str">
        <f t="shared" si="17"/>
        <v>Yes</v>
      </c>
      <c r="I255" s="6">
        <f t="shared" si="18"/>
        <v>3293</v>
      </c>
      <c r="J255" s="39" t="str">
        <f t="shared" si="19"/>
        <v>Early Reject</v>
      </c>
    </row>
    <row r="256" spans="1:10" x14ac:dyDescent="0.25">
      <c r="A256" s="26" t="s">
        <v>798</v>
      </c>
      <c r="B256" t="s">
        <v>481</v>
      </c>
      <c r="C256" t="s">
        <v>193</v>
      </c>
      <c r="D256" s="4" t="str">
        <f t="shared" si="15"/>
        <v>In State</v>
      </c>
      <c r="E256" s="1">
        <v>1199</v>
      </c>
      <c r="F256" s="3">
        <v>3.49</v>
      </c>
      <c r="G256" s="1" t="str">
        <f t="shared" si="16"/>
        <v>No</v>
      </c>
      <c r="H256" s="6" t="str">
        <f t="shared" si="17"/>
        <v>Yes</v>
      </c>
      <c r="I256" s="6">
        <f t="shared" si="18"/>
        <v>3293</v>
      </c>
      <c r="J256" s="39" t="str">
        <f t="shared" si="19"/>
        <v>Early Reject</v>
      </c>
    </row>
    <row r="257" spans="1:10" x14ac:dyDescent="0.25">
      <c r="A257" s="26" t="s">
        <v>800</v>
      </c>
      <c r="B257" t="s">
        <v>278</v>
      </c>
      <c r="C257" t="s">
        <v>335</v>
      </c>
      <c r="D257" s="4" t="str">
        <f t="shared" si="15"/>
        <v>Out State</v>
      </c>
      <c r="E257" s="1">
        <v>1042</v>
      </c>
      <c r="F257" s="3">
        <v>3.74</v>
      </c>
      <c r="G257" s="1" t="str">
        <f t="shared" si="16"/>
        <v>No</v>
      </c>
      <c r="H257" s="6" t="str">
        <f t="shared" si="17"/>
        <v>Yes</v>
      </c>
      <c r="I257" s="6">
        <f t="shared" si="18"/>
        <v>3286</v>
      </c>
      <c r="J257" s="39" t="str">
        <f t="shared" si="19"/>
        <v>Early Reject</v>
      </c>
    </row>
    <row r="258" spans="1:10" x14ac:dyDescent="0.25">
      <c r="A258" s="26" t="s">
        <v>798</v>
      </c>
      <c r="B258" t="s">
        <v>490</v>
      </c>
      <c r="C258" t="s">
        <v>204</v>
      </c>
      <c r="D258" s="4" t="str">
        <f t="shared" si="15"/>
        <v>In State</v>
      </c>
      <c r="E258" s="1">
        <v>1378</v>
      </c>
      <c r="F258" s="3">
        <v>3.18</v>
      </c>
      <c r="G258" s="1" t="str">
        <f t="shared" si="16"/>
        <v>No</v>
      </c>
      <c r="H258" s="6" t="str">
        <f t="shared" si="17"/>
        <v>Yes</v>
      </c>
      <c r="I258" s="6">
        <f t="shared" si="18"/>
        <v>3286</v>
      </c>
      <c r="J258" s="39" t="str">
        <f t="shared" si="19"/>
        <v>Early Reject</v>
      </c>
    </row>
    <row r="259" spans="1:10" x14ac:dyDescent="0.25">
      <c r="A259" s="26" t="s">
        <v>800</v>
      </c>
      <c r="B259" t="s">
        <v>383</v>
      </c>
      <c r="C259" t="s">
        <v>27</v>
      </c>
      <c r="D259" s="4" t="str">
        <f t="shared" si="15"/>
        <v>Out State</v>
      </c>
      <c r="E259" s="1">
        <v>1137</v>
      </c>
      <c r="F259" s="3">
        <v>3.58</v>
      </c>
      <c r="G259" s="1" t="str">
        <f t="shared" si="16"/>
        <v>No</v>
      </c>
      <c r="H259" s="6" t="str">
        <f t="shared" si="17"/>
        <v>Yes</v>
      </c>
      <c r="I259" s="6">
        <f t="shared" si="18"/>
        <v>3285</v>
      </c>
      <c r="J259" s="39" t="str">
        <f t="shared" si="19"/>
        <v>Early Reject</v>
      </c>
    </row>
    <row r="260" spans="1:10" x14ac:dyDescent="0.25">
      <c r="A260" s="26" t="s">
        <v>800</v>
      </c>
      <c r="B260" t="s">
        <v>610</v>
      </c>
      <c r="C260" t="s">
        <v>33</v>
      </c>
      <c r="D260" s="4" t="str">
        <f t="shared" si="15"/>
        <v>Out State</v>
      </c>
      <c r="E260" s="1">
        <v>1137</v>
      </c>
      <c r="F260" s="3">
        <v>3.58</v>
      </c>
      <c r="G260" s="1" t="str">
        <f t="shared" si="16"/>
        <v>No</v>
      </c>
      <c r="H260" s="6" t="str">
        <f t="shared" si="17"/>
        <v>Yes</v>
      </c>
      <c r="I260" s="6">
        <f t="shared" si="18"/>
        <v>3285</v>
      </c>
      <c r="J260" s="39" t="str">
        <f t="shared" si="19"/>
        <v>Early Reject</v>
      </c>
    </row>
    <row r="261" spans="1:10" x14ac:dyDescent="0.25">
      <c r="A261" s="26" t="s">
        <v>798</v>
      </c>
      <c r="B261" t="s">
        <v>420</v>
      </c>
      <c r="C261" t="s">
        <v>119</v>
      </c>
      <c r="D261" s="4" t="str">
        <f t="shared" si="15"/>
        <v>In State</v>
      </c>
      <c r="E261" s="1">
        <v>1261</v>
      </c>
      <c r="F261" s="3">
        <v>3.37</v>
      </c>
      <c r="G261" s="1" t="str">
        <f t="shared" si="16"/>
        <v>No</v>
      </c>
      <c r="H261" s="6" t="str">
        <f t="shared" si="17"/>
        <v>Yes</v>
      </c>
      <c r="I261" s="6">
        <f t="shared" si="18"/>
        <v>3283</v>
      </c>
      <c r="J261" s="39" t="str">
        <f t="shared" si="19"/>
        <v>Early Reject</v>
      </c>
    </row>
    <row r="262" spans="1:10" x14ac:dyDescent="0.25">
      <c r="A262" s="26" t="s">
        <v>800</v>
      </c>
      <c r="B262" t="s">
        <v>380</v>
      </c>
      <c r="C262" t="s">
        <v>316</v>
      </c>
      <c r="D262" s="4" t="str">
        <f t="shared" si="15"/>
        <v>Out State</v>
      </c>
      <c r="E262" s="1">
        <v>1170</v>
      </c>
      <c r="F262" s="3">
        <v>3.5</v>
      </c>
      <c r="G262" s="1" t="str">
        <f t="shared" si="16"/>
        <v>No</v>
      </c>
      <c r="H262" s="6" t="str">
        <f t="shared" si="17"/>
        <v>Yes</v>
      </c>
      <c r="I262" s="6">
        <f t="shared" si="18"/>
        <v>3270</v>
      </c>
      <c r="J262" s="39" t="str">
        <f t="shared" si="19"/>
        <v>Early Reject</v>
      </c>
    </row>
    <row r="263" spans="1:10" x14ac:dyDescent="0.25">
      <c r="A263" s="26" t="s">
        <v>800</v>
      </c>
      <c r="B263" t="s">
        <v>614</v>
      </c>
      <c r="C263" t="s">
        <v>40</v>
      </c>
      <c r="D263" s="4" t="str">
        <f t="shared" si="15"/>
        <v>Out State</v>
      </c>
      <c r="E263" s="1">
        <v>906</v>
      </c>
      <c r="F263" s="3">
        <v>3.94</v>
      </c>
      <c r="G263" s="1" t="str">
        <f t="shared" si="16"/>
        <v>No</v>
      </c>
      <c r="H263" s="6" t="str">
        <f t="shared" si="17"/>
        <v>Yes</v>
      </c>
      <c r="I263" s="6">
        <f t="shared" si="18"/>
        <v>3270</v>
      </c>
      <c r="J263" s="39" t="str">
        <f t="shared" si="19"/>
        <v>Early Reject</v>
      </c>
    </row>
    <row r="264" spans="1:10" x14ac:dyDescent="0.25">
      <c r="A264" s="26" t="s">
        <v>798</v>
      </c>
      <c r="B264" t="s">
        <v>269</v>
      </c>
      <c r="C264" t="s">
        <v>378</v>
      </c>
      <c r="D264" s="4" t="str">
        <f t="shared" si="15"/>
        <v>In State</v>
      </c>
      <c r="E264" s="1">
        <v>910</v>
      </c>
      <c r="F264" s="3">
        <v>3.93</v>
      </c>
      <c r="G264" s="1" t="str">
        <f t="shared" si="16"/>
        <v>No</v>
      </c>
      <c r="H264" s="6" t="str">
        <f t="shared" si="17"/>
        <v>Yes</v>
      </c>
      <c r="I264" s="6">
        <f t="shared" si="18"/>
        <v>3268</v>
      </c>
      <c r="J264" s="39" t="str">
        <f t="shared" si="19"/>
        <v>Early Reject</v>
      </c>
    </row>
    <row r="265" spans="1:10" x14ac:dyDescent="0.25">
      <c r="A265" s="26" t="s">
        <v>800</v>
      </c>
      <c r="B265" t="s">
        <v>552</v>
      </c>
      <c r="C265" t="s">
        <v>131</v>
      </c>
      <c r="D265" s="4" t="str">
        <f t="shared" si="15"/>
        <v>Out State</v>
      </c>
      <c r="E265" s="1">
        <v>1503</v>
      </c>
      <c r="F265" s="3">
        <v>2.94</v>
      </c>
      <c r="G265" s="1" t="str">
        <f t="shared" si="16"/>
        <v>No</v>
      </c>
      <c r="H265" s="6" t="str">
        <f t="shared" si="17"/>
        <v>Yes</v>
      </c>
      <c r="I265" s="6">
        <f t="shared" si="18"/>
        <v>3267</v>
      </c>
      <c r="J265" s="39" t="str">
        <f t="shared" si="19"/>
        <v>Early Reject</v>
      </c>
    </row>
    <row r="266" spans="1:10" x14ac:dyDescent="0.25">
      <c r="A266" s="26" t="s">
        <v>801</v>
      </c>
      <c r="B266" t="s">
        <v>74</v>
      </c>
      <c r="C266" t="s">
        <v>589</v>
      </c>
      <c r="D266" s="4" t="str">
        <f t="shared" si="15"/>
        <v>Out State</v>
      </c>
      <c r="E266" s="1">
        <v>1132</v>
      </c>
      <c r="F266" s="3">
        <v>3.55</v>
      </c>
      <c r="G266" s="1" t="str">
        <f t="shared" si="16"/>
        <v>No</v>
      </c>
      <c r="H266" s="6" t="str">
        <f t="shared" si="17"/>
        <v>Yes</v>
      </c>
      <c r="I266" s="6">
        <f t="shared" si="18"/>
        <v>3262</v>
      </c>
      <c r="J266" s="39" t="str">
        <f t="shared" si="19"/>
        <v>Early Reject</v>
      </c>
    </row>
    <row r="267" spans="1:10" x14ac:dyDescent="0.25">
      <c r="A267" s="26" t="s">
        <v>800</v>
      </c>
      <c r="B267" t="s">
        <v>482</v>
      </c>
      <c r="C267" t="s">
        <v>211</v>
      </c>
      <c r="D267" s="4" t="str">
        <f t="shared" si="15"/>
        <v>Out State</v>
      </c>
      <c r="E267" s="1">
        <v>1302</v>
      </c>
      <c r="F267" s="3">
        <v>3.26</v>
      </c>
      <c r="G267" s="1" t="str">
        <f t="shared" si="16"/>
        <v>No</v>
      </c>
      <c r="H267" s="6" t="str">
        <f t="shared" si="17"/>
        <v>Yes</v>
      </c>
      <c r="I267" s="6">
        <f t="shared" si="18"/>
        <v>3258</v>
      </c>
      <c r="J267" s="39" t="str">
        <f t="shared" si="19"/>
        <v>Early Reject</v>
      </c>
    </row>
    <row r="268" spans="1:10" x14ac:dyDescent="0.25">
      <c r="A268" s="26" t="s">
        <v>800</v>
      </c>
      <c r="B268" t="s">
        <v>46</v>
      </c>
      <c r="C268" t="s">
        <v>609</v>
      </c>
      <c r="D268" s="4" t="str">
        <f t="shared" si="15"/>
        <v>Out State</v>
      </c>
      <c r="E268" s="1">
        <v>1225</v>
      </c>
      <c r="F268" s="3">
        <v>3.38</v>
      </c>
      <c r="G268" s="1" t="str">
        <f t="shared" si="16"/>
        <v>No</v>
      </c>
      <c r="H268" s="6" t="str">
        <f t="shared" si="17"/>
        <v>Yes</v>
      </c>
      <c r="I268" s="6">
        <f t="shared" si="18"/>
        <v>3253</v>
      </c>
      <c r="J268" s="39" t="str">
        <f t="shared" si="19"/>
        <v>Early Reject</v>
      </c>
    </row>
    <row r="269" spans="1:10" x14ac:dyDescent="0.25">
      <c r="A269" s="26" t="s">
        <v>800</v>
      </c>
      <c r="B269" t="s">
        <v>145</v>
      </c>
      <c r="C269" t="s">
        <v>214</v>
      </c>
      <c r="D269" s="4" t="str">
        <f t="shared" si="15"/>
        <v>Out State</v>
      </c>
      <c r="E269" s="1">
        <v>1273</v>
      </c>
      <c r="F269" s="3">
        <v>3.3</v>
      </c>
      <c r="G269" s="1" t="str">
        <f t="shared" si="16"/>
        <v>No</v>
      </c>
      <c r="H269" s="6" t="str">
        <f t="shared" si="17"/>
        <v>Yes</v>
      </c>
      <c r="I269" s="6">
        <f t="shared" si="18"/>
        <v>3253</v>
      </c>
      <c r="J269" s="39" t="str">
        <f t="shared" si="19"/>
        <v>Early Reject</v>
      </c>
    </row>
    <row r="270" spans="1:10" x14ac:dyDescent="0.25">
      <c r="A270" s="26" t="s">
        <v>798</v>
      </c>
      <c r="B270" t="s">
        <v>88</v>
      </c>
      <c r="C270" t="s">
        <v>578</v>
      </c>
      <c r="D270" s="4" t="str">
        <f t="shared" si="15"/>
        <v>In State</v>
      </c>
      <c r="E270" s="1">
        <v>1072</v>
      </c>
      <c r="F270" s="3">
        <v>3.63</v>
      </c>
      <c r="G270" s="1" t="str">
        <f t="shared" si="16"/>
        <v>No</v>
      </c>
      <c r="H270" s="6" t="str">
        <f t="shared" si="17"/>
        <v>Yes</v>
      </c>
      <c r="I270" s="6">
        <f t="shared" si="18"/>
        <v>3250</v>
      </c>
      <c r="J270" s="39" t="str">
        <f t="shared" si="19"/>
        <v>Early Reject</v>
      </c>
    </row>
    <row r="271" spans="1:10" x14ac:dyDescent="0.25">
      <c r="A271" s="26" t="s">
        <v>800</v>
      </c>
      <c r="B271" t="s">
        <v>694</v>
      </c>
      <c r="C271" t="s">
        <v>695</v>
      </c>
      <c r="D271" s="4" t="str">
        <f t="shared" si="15"/>
        <v>Out State</v>
      </c>
      <c r="E271" s="1">
        <v>1600</v>
      </c>
      <c r="F271" s="3">
        <v>2.75</v>
      </c>
      <c r="G271" s="1" t="str">
        <f t="shared" si="16"/>
        <v>No</v>
      </c>
      <c r="H271" s="6" t="str">
        <f t="shared" si="17"/>
        <v>Yes</v>
      </c>
      <c r="I271" s="6">
        <f t="shared" si="18"/>
        <v>3250</v>
      </c>
      <c r="J271" s="39" t="str">
        <f t="shared" si="19"/>
        <v>Early Reject</v>
      </c>
    </row>
    <row r="272" spans="1:10" x14ac:dyDescent="0.25">
      <c r="A272" s="26" t="s">
        <v>798</v>
      </c>
      <c r="B272" t="s">
        <v>529</v>
      </c>
      <c r="C272" t="s">
        <v>139</v>
      </c>
      <c r="D272" s="4" t="str">
        <f t="shared" si="15"/>
        <v>In State</v>
      </c>
      <c r="E272" s="1">
        <v>1262</v>
      </c>
      <c r="F272" s="3">
        <v>3.31</v>
      </c>
      <c r="G272" s="1" t="str">
        <f t="shared" si="16"/>
        <v>No</v>
      </c>
      <c r="H272" s="6" t="str">
        <f t="shared" si="17"/>
        <v>Yes</v>
      </c>
      <c r="I272" s="6">
        <f t="shared" si="18"/>
        <v>3248</v>
      </c>
      <c r="J272" s="39" t="str">
        <f t="shared" si="19"/>
        <v>Early Reject</v>
      </c>
    </row>
    <row r="273" spans="1:10" x14ac:dyDescent="0.25">
      <c r="A273" s="26" t="s">
        <v>800</v>
      </c>
      <c r="B273" t="s">
        <v>412</v>
      </c>
      <c r="C273" t="s">
        <v>286</v>
      </c>
      <c r="D273" s="4" t="str">
        <f t="shared" si="15"/>
        <v>Out State</v>
      </c>
      <c r="E273" s="1">
        <v>1423</v>
      </c>
      <c r="F273" s="3">
        <v>3.04</v>
      </c>
      <c r="G273" s="1" t="str">
        <f t="shared" si="16"/>
        <v>No</v>
      </c>
      <c r="H273" s="6" t="str">
        <f t="shared" si="17"/>
        <v>Yes</v>
      </c>
      <c r="I273" s="6">
        <f t="shared" si="18"/>
        <v>3247</v>
      </c>
      <c r="J273" s="39" t="str">
        <f t="shared" si="19"/>
        <v>Early Reject</v>
      </c>
    </row>
    <row r="274" spans="1:10" x14ac:dyDescent="0.25">
      <c r="A274" s="26" t="s">
        <v>798</v>
      </c>
      <c r="B274" t="s">
        <v>292</v>
      </c>
      <c r="C274" t="s">
        <v>127</v>
      </c>
      <c r="D274" s="4" t="str">
        <f t="shared" ref="D274:D337" si="20">IF(A274="UT","In State","Out State")</f>
        <v>In State</v>
      </c>
      <c r="E274" s="1">
        <v>1215</v>
      </c>
      <c r="F274" s="3">
        <v>3.38</v>
      </c>
      <c r="G274" s="1" t="str">
        <f t="shared" ref="G274:G337" si="21">IF(AND(E274&gt;=$C$7,F274&gt;=$C$8),"Yes","No")</f>
        <v>No</v>
      </c>
      <c r="H274" s="6" t="str">
        <f t="shared" ref="H274:H337" si="22">IF(OR(E274&lt;$D$7,F274&lt;D265),"Yes","No")</f>
        <v>Yes</v>
      </c>
      <c r="I274" s="6">
        <f t="shared" ref="I274:I337" si="23">F274*$C$12+E274</f>
        <v>3243</v>
      </c>
      <c r="J274" s="39" t="str">
        <f t="shared" ref="J274:J337" si="24">IF(G274="Yes","Early Admit",IF(H274="Yes","Early Reject",IF(I274&gt;=$C$11,"Admit","Reject")))</f>
        <v>Early Reject</v>
      </c>
    </row>
    <row r="275" spans="1:10" x14ac:dyDescent="0.25">
      <c r="A275" s="26" t="s">
        <v>798</v>
      </c>
      <c r="B275" t="s">
        <v>647</v>
      </c>
      <c r="C275" t="s">
        <v>325</v>
      </c>
      <c r="D275" s="4" t="str">
        <f t="shared" si="20"/>
        <v>In State</v>
      </c>
      <c r="E275" s="1">
        <v>1439</v>
      </c>
      <c r="F275" s="3">
        <v>3</v>
      </c>
      <c r="G275" s="1" t="str">
        <f t="shared" si="21"/>
        <v>No</v>
      </c>
      <c r="H275" s="6" t="str">
        <f t="shared" si="22"/>
        <v>Yes</v>
      </c>
      <c r="I275" s="6">
        <f t="shared" si="23"/>
        <v>3239</v>
      </c>
      <c r="J275" s="39" t="str">
        <f t="shared" si="24"/>
        <v>Early Reject</v>
      </c>
    </row>
    <row r="276" spans="1:10" x14ac:dyDescent="0.25">
      <c r="A276" s="26" t="s">
        <v>800</v>
      </c>
      <c r="B276" t="s">
        <v>809</v>
      </c>
      <c r="C276" t="s">
        <v>116</v>
      </c>
      <c r="D276" s="4" t="str">
        <f t="shared" si="20"/>
        <v>Out State</v>
      </c>
      <c r="E276" s="1">
        <v>969</v>
      </c>
      <c r="F276" s="3">
        <v>3.77</v>
      </c>
      <c r="G276" s="1" t="str">
        <f t="shared" si="21"/>
        <v>No</v>
      </c>
      <c r="H276" s="6" t="str">
        <f t="shared" si="22"/>
        <v>Yes</v>
      </c>
      <c r="I276" s="6">
        <f t="shared" si="23"/>
        <v>3231</v>
      </c>
      <c r="J276" s="39" t="str">
        <f t="shared" si="24"/>
        <v>Early Reject</v>
      </c>
    </row>
    <row r="277" spans="1:10" x14ac:dyDescent="0.25">
      <c r="A277" s="26" t="s">
        <v>799</v>
      </c>
      <c r="B277" t="s">
        <v>527</v>
      </c>
      <c r="C277" t="s">
        <v>157</v>
      </c>
      <c r="D277" s="4" t="str">
        <f t="shared" si="20"/>
        <v>Out State</v>
      </c>
      <c r="E277" s="1">
        <v>1136</v>
      </c>
      <c r="F277" s="3">
        <v>3.48</v>
      </c>
      <c r="G277" s="1" t="str">
        <f t="shared" si="21"/>
        <v>No</v>
      </c>
      <c r="H277" s="6" t="str">
        <f t="shared" si="22"/>
        <v>Yes</v>
      </c>
      <c r="I277" s="6">
        <f t="shared" si="23"/>
        <v>3224</v>
      </c>
      <c r="J277" s="39" t="str">
        <f t="shared" si="24"/>
        <v>Early Reject</v>
      </c>
    </row>
    <row r="278" spans="1:10" x14ac:dyDescent="0.25">
      <c r="A278" s="26" t="s">
        <v>799</v>
      </c>
      <c r="B278" t="s">
        <v>321</v>
      </c>
      <c r="C278" t="s">
        <v>375</v>
      </c>
      <c r="D278" s="4" t="str">
        <f t="shared" si="20"/>
        <v>Out State</v>
      </c>
      <c r="E278" s="1">
        <v>1039</v>
      </c>
      <c r="F278" s="3">
        <v>3.63</v>
      </c>
      <c r="G278" s="1" t="str">
        <f t="shared" si="21"/>
        <v>No</v>
      </c>
      <c r="H278" s="6" t="str">
        <f t="shared" si="22"/>
        <v>Yes</v>
      </c>
      <c r="I278" s="6">
        <f t="shared" si="23"/>
        <v>3217</v>
      </c>
      <c r="J278" s="39" t="str">
        <f t="shared" si="24"/>
        <v>Early Reject</v>
      </c>
    </row>
    <row r="279" spans="1:10" x14ac:dyDescent="0.25">
      <c r="A279" s="26" t="s">
        <v>798</v>
      </c>
      <c r="B279" t="s">
        <v>152</v>
      </c>
      <c r="C279" t="s">
        <v>193</v>
      </c>
      <c r="D279" s="4" t="str">
        <f t="shared" si="20"/>
        <v>In State</v>
      </c>
      <c r="E279" s="1">
        <v>1185</v>
      </c>
      <c r="F279" s="3">
        <v>3.38</v>
      </c>
      <c r="G279" s="1" t="str">
        <f t="shared" si="21"/>
        <v>No</v>
      </c>
      <c r="H279" s="6" t="str">
        <f t="shared" si="22"/>
        <v>Yes</v>
      </c>
      <c r="I279" s="6">
        <f t="shared" si="23"/>
        <v>3213</v>
      </c>
      <c r="J279" s="39" t="str">
        <f t="shared" si="24"/>
        <v>Early Reject</v>
      </c>
    </row>
    <row r="280" spans="1:10" x14ac:dyDescent="0.25">
      <c r="A280" s="26" t="s">
        <v>800</v>
      </c>
      <c r="B280" t="s">
        <v>680</v>
      </c>
      <c r="C280" t="s">
        <v>585</v>
      </c>
      <c r="D280" s="4" t="str">
        <f t="shared" si="20"/>
        <v>Out State</v>
      </c>
      <c r="E280" s="1">
        <v>1405</v>
      </c>
      <c r="F280" s="3">
        <v>3.01</v>
      </c>
      <c r="G280" s="1" t="str">
        <f t="shared" si="21"/>
        <v>No</v>
      </c>
      <c r="H280" s="6" t="str">
        <f t="shared" si="22"/>
        <v>Yes</v>
      </c>
      <c r="I280" s="6">
        <f t="shared" si="23"/>
        <v>3211</v>
      </c>
      <c r="J280" s="39" t="str">
        <f t="shared" si="24"/>
        <v>Early Reject</v>
      </c>
    </row>
    <row r="281" spans="1:10" x14ac:dyDescent="0.25">
      <c r="A281" s="26" t="s">
        <v>800</v>
      </c>
      <c r="B281" t="s">
        <v>8</v>
      </c>
      <c r="C281" t="s">
        <v>27</v>
      </c>
      <c r="D281" s="4" t="str">
        <f t="shared" si="20"/>
        <v>Out State</v>
      </c>
      <c r="E281" s="1">
        <v>1200</v>
      </c>
      <c r="F281" s="3">
        <v>3.35</v>
      </c>
      <c r="G281" s="1" t="str">
        <f t="shared" si="21"/>
        <v>No</v>
      </c>
      <c r="H281" s="6" t="str">
        <f t="shared" si="22"/>
        <v>Yes</v>
      </c>
      <c r="I281" s="6">
        <f t="shared" si="23"/>
        <v>3210</v>
      </c>
      <c r="J281" s="39" t="str">
        <f t="shared" si="24"/>
        <v>Early Reject</v>
      </c>
    </row>
    <row r="282" spans="1:10" x14ac:dyDescent="0.25">
      <c r="A282" s="26" t="s">
        <v>798</v>
      </c>
      <c r="B282" t="s">
        <v>92</v>
      </c>
      <c r="C282" t="s">
        <v>573</v>
      </c>
      <c r="D282" s="4" t="str">
        <f t="shared" si="20"/>
        <v>In State</v>
      </c>
      <c r="E282" s="1">
        <v>1360</v>
      </c>
      <c r="F282" s="3">
        <v>3.08</v>
      </c>
      <c r="G282" s="1" t="str">
        <f t="shared" si="21"/>
        <v>No</v>
      </c>
      <c r="H282" s="6" t="str">
        <f t="shared" si="22"/>
        <v>Yes</v>
      </c>
      <c r="I282" s="6">
        <f t="shared" si="23"/>
        <v>3208</v>
      </c>
      <c r="J282" s="39" t="str">
        <f t="shared" si="24"/>
        <v>Early Reject</v>
      </c>
    </row>
    <row r="283" spans="1:10" x14ac:dyDescent="0.25">
      <c r="A283" s="26" t="s">
        <v>800</v>
      </c>
      <c r="B283" t="s">
        <v>293</v>
      </c>
      <c r="C283" t="s">
        <v>405</v>
      </c>
      <c r="D283" s="4" t="str">
        <f t="shared" si="20"/>
        <v>Out State</v>
      </c>
      <c r="E283" s="1">
        <v>958</v>
      </c>
      <c r="F283" s="3">
        <v>3.75</v>
      </c>
      <c r="G283" s="1" t="str">
        <f t="shared" si="21"/>
        <v>No</v>
      </c>
      <c r="H283" s="6" t="str">
        <f t="shared" si="22"/>
        <v>Yes</v>
      </c>
      <c r="I283" s="6">
        <f t="shared" si="23"/>
        <v>3208</v>
      </c>
      <c r="J283" s="39" t="str">
        <f t="shared" si="24"/>
        <v>Early Reject</v>
      </c>
    </row>
    <row r="284" spans="1:10" x14ac:dyDescent="0.25">
      <c r="A284" s="26" t="s">
        <v>798</v>
      </c>
      <c r="B284" t="s">
        <v>436</v>
      </c>
      <c r="C284" t="s">
        <v>258</v>
      </c>
      <c r="D284" s="4" t="str">
        <f t="shared" si="20"/>
        <v>In State</v>
      </c>
      <c r="E284" s="1">
        <v>984</v>
      </c>
      <c r="F284" s="3">
        <v>3.7</v>
      </c>
      <c r="G284" s="1" t="str">
        <f t="shared" si="21"/>
        <v>No</v>
      </c>
      <c r="H284" s="6" t="str">
        <f t="shared" si="22"/>
        <v>Yes</v>
      </c>
      <c r="I284" s="6">
        <f t="shared" si="23"/>
        <v>3204</v>
      </c>
      <c r="J284" s="39" t="str">
        <f t="shared" si="24"/>
        <v>Early Reject</v>
      </c>
    </row>
    <row r="285" spans="1:10" x14ac:dyDescent="0.25">
      <c r="A285" s="26" t="s">
        <v>800</v>
      </c>
      <c r="B285" t="s">
        <v>664</v>
      </c>
      <c r="C285" t="s">
        <v>77</v>
      </c>
      <c r="D285" s="4" t="str">
        <f t="shared" si="20"/>
        <v>Out State</v>
      </c>
      <c r="E285" s="1">
        <v>1372</v>
      </c>
      <c r="F285" s="3">
        <v>3.05</v>
      </c>
      <c r="G285" s="1" t="str">
        <f t="shared" si="21"/>
        <v>No</v>
      </c>
      <c r="H285" s="6" t="str">
        <f t="shared" si="22"/>
        <v>Yes</v>
      </c>
      <c r="I285" s="6">
        <f t="shared" si="23"/>
        <v>3202</v>
      </c>
      <c r="J285" s="39" t="str">
        <f t="shared" si="24"/>
        <v>Early Reject</v>
      </c>
    </row>
    <row r="286" spans="1:10" x14ac:dyDescent="0.25">
      <c r="A286" s="26" t="s">
        <v>798</v>
      </c>
      <c r="B286" t="s">
        <v>280</v>
      </c>
      <c r="C286" t="s">
        <v>421</v>
      </c>
      <c r="D286" s="4" t="str">
        <f t="shared" si="20"/>
        <v>In State</v>
      </c>
      <c r="E286" s="1">
        <v>1172</v>
      </c>
      <c r="F286" s="3">
        <v>3.38</v>
      </c>
      <c r="G286" s="1" t="str">
        <f t="shared" si="21"/>
        <v>No</v>
      </c>
      <c r="H286" s="6" t="str">
        <f t="shared" si="22"/>
        <v>Yes</v>
      </c>
      <c r="I286" s="6">
        <f t="shared" si="23"/>
        <v>3200</v>
      </c>
      <c r="J286" s="39" t="str">
        <f t="shared" si="24"/>
        <v>Early Reject</v>
      </c>
    </row>
    <row r="287" spans="1:10" x14ac:dyDescent="0.25">
      <c r="A287" s="26" t="s">
        <v>800</v>
      </c>
      <c r="B287" t="s">
        <v>429</v>
      </c>
      <c r="C287" t="s">
        <v>266</v>
      </c>
      <c r="D287" s="4" t="str">
        <f t="shared" si="20"/>
        <v>Out State</v>
      </c>
      <c r="E287" s="1">
        <v>869</v>
      </c>
      <c r="F287" s="3">
        <v>3.88</v>
      </c>
      <c r="G287" s="1" t="str">
        <f t="shared" si="21"/>
        <v>No</v>
      </c>
      <c r="H287" s="6" t="str">
        <f t="shared" si="22"/>
        <v>Yes</v>
      </c>
      <c r="I287" s="6">
        <f t="shared" si="23"/>
        <v>3197</v>
      </c>
      <c r="J287" s="39" t="str">
        <f t="shared" si="24"/>
        <v>Early Reject</v>
      </c>
    </row>
    <row r="288" spans="1:10" x14ac:dyDescent="0.25">
      <c r="A288" s="26" t="s">
        <v>800</v>
      </c>
      <c r="B288" t="s">
        <v>465</v>
      </c>
      <c r="C288" t="s">
        <v>225</v>
      </c>
      <c r="D288" s="4" t="str">
        <f t="shared" si="20"/>
        <v>Out State</v>
      </c>
      <c r="E288" s="1">
        <v>965</v>
      </c>
      <c r="F288" s="3">
        <v>3.72</v>
      </c>
      <c r="G288" s="1" t="str">
        <f t="shared" si="21"/>
        <v>No</v>
      </c>
      <c r="H288" s="6" t="str">
        <f t="shared" si="22"/>
        <v>Yes</v>
      </c>
      <c r="I288" s="6">
        <f t="shared" si="23"/>
        <v>3197</v>
      </c>
      <c r="J288" s="39" t="str">
        <f t="shared" si="24"/>
        <v>Early Reject</v>
      </c>
    </row>
    <row r="289" spans="1:10" x14ac:dyDescent="0.25">
      <c r="A289" s="26" t="s">
        <v>801</v>
      </c>
      <c r="B289" t="s">
        <v>479</v>
      </c>
      <c r="C289" t="s">
        <v>176</v>
      </c>
      <c r="D289" s="4" t="str">
        <f t="shared" si="20"/>
        <v>Out State</v>
      </c>
      <c r="E289" s="1">
        <v>1121</v>
      </c>
      <c r="F289" s="3">
        <v>3.45</v>
      </c>
      <c r="G289" s="1" t="str">
        <f t="shared" si="21"/>
        <v>No</v>
      </c>
      <c r="H289" s="6" t="str">
        <f t="shared" si="22"/>
        <v>Yes</v>
      </c>
      <c r="I289" s="6">
        <f t="shared" si="23"/>
        <v>3191</v>
      </c>
      <c r="J289" s="39" t="str">
        <f t="shared" si="24"/>
        <v>Early Reject</v>
      </c>
    </row>
    <row r="290" spans="1:10" x14ac:dyDescent="0.25">
      <c r="A290" s="26" t="s">
        <v>800</v>
      </c>
      <c r="B290" t="s">
        <v>407</v>
      </c>
      <c r="C290" t="s">
        <v>645</v>
      </c>
      <c r="D290" s="4" t="str">
        <f t="shared" si="20"/>
        <v>Out State</v>
      </c>
      <c r="E290" s="1">
        <v>1117</v>
      </c>
      <c r="F290" s="3">
        <v>3.45</v>
      </c>
      <c r="G290" s="1" t="str">
        <f t="shared" si="21"/>
        <v>No</v>
      </c>
      <c r="H290" s="6" t="str">
        <f t="shared" si="22"/>
        <v>Yes</v>
      </c>
      <c r="I290" s="6">
        <f t="shared" si="23"/>
        <v>3187</v>
      </c>
      <c r="J290" s="39" t="str">
        <f t="shared" si="24"/>
        <v>Early Reject</v>
      </c>
    </row>
    <row r="291" spans="1:10" x14ac:dyDescent="0.25">
      <c r="A291" s="26" t="s">
        <v>798</v>
      </c>
      <c r="B291" t="s">
        <v>678</v>
      </c>
      <c r="C291" t="s">
        <v>63</v>
      </c>
      <c r="D291" s="4" t="str">
        <f t="shared" si="20"/>
        <v>In State</v>
      </c>
      <c r="E291" s="1">
        <v>970</v>
      </c>
      <c r="F291" s="3">
        <v>3.67</v>
      </c>
      <c r="G291" s="1" t="str">
        <f t="shared" si="21"/>
        <v>No</v>
      </c>
      <c r="H291" s="6" t="str">
        <f t="shared" si="22"/>
        <v>Yes</v>
      </c>
      <c r="I291" s="6">
        <f t="shared" si="23"/>
        <v>3172</v>
      </c>
      <c r="J291" s="39" t="str">
        <f t="shared" si="24"/>
        <v>Early Reject</v>
      </c>
    </row>
    <row r="292" spans="1:10" x14ac:dyDescent="0.25">
      <c r="A292" s="26" t="s">
        <v>800</v>
      </c>
      <c r="B292" t="s">
        <v>308</v>
      </c>
      <c r="C292" t="s">
        <v>387</v>
      </c>
      <c r="D292" s="4" t="str">
        <f t="shared" si="20"/>
        <v>Out State</v>
      </c>
      <c r="E292" s="1">
        <v>874</v>
      </c>
      <c r="F292" s="3">
        <v>3.83</v>
      </c>
      <c r="G292" s="1" t="str">
        <f t="shared" si="21"/>
        <v>No</v>
      </c>
      <c r="H292" s="6" t="str">
        <f t="shared" si="22"/>
        <v>Yes</v>
      </c>
      <c r="I292" s="6">
        <f t="shared" si="23"/>
        <v>3172</v>
      </c>
      <c r="J292" s="39" t="str">
        <f t="shared" si="24"/>
        <v>Early Reject</v>
      </c>
    </row>
    <row r="293" spans="1:10" x14ac:dyDescent="0.25">
      <c r="A293" s="26" t="s">
        <v>798</v>
      </c>
      <c r="B293" t="s">
        <v>422</v>
      </c>
      <c r="C293" t="s">
        <v>279</v>
      </c>
      <c r="D293" s="4" t="str">
        <f t="shared" si="20"/>
        <v>In State</v>
      </c>
      <c r="E293" s="1">
        <v>1286</v>
      </c>
      <c r="F293" s="3">
        <v>3.14</v>
      </c>
      <c r="G293" s="1" t="str">
        <f t="shared" si="21"/>
        <v>No</v>
      </c>
      <c r="H293" s="6" t="str">
        <f t="shared" si="22"/>
        <v>Yes</v>
      </c>
      <c r="I293" s="6">
        <f t="shared" si="23"/>
        <v>3170</v>
      </c>
      <c r="J293" s="39" t="str">
        <f t="shared" si="24"/>
        <v>Early Reject</v>
      </c>
    </row>
    <row r="294" spans="1:10" x14ac:dyDescent="0.25">
      <c r="A294" s="26" t="s">
        <v>800</v>
      </c>
      <c r="B294" t="s">
        <v>620</v>
      </c>
      <c r="C294" t="s">
        <v>32</v>
      </c>
      <c r="D294" s="4" t="str">
        <f t="shared" si="20"/>
        <v>Out State</v>
      </c>
      <c r="E294" s="1">
        <v>1582</v>
      </c>
      <c r="F294" s="3">
        <v>2.64</v>
      </c>
      <c r="G294" s="1" t="str">
        <f t="shared" si="21"/>
        <v>No</v>
      </c>
      <c r="H294" s="6" t="str">
        <f t="shared" si="22"/>
        <v>Yes</v>
      </c>
      <c r="I294" s="6">
        <f t="shared" si="23"/>
        <v>3166</v>
      </c>
      <c r="J294" s="39" t="str">
        <f t="shared" si="24"/>
        <v>Early Reject</v>
      </c>
    </row>
    <row r="295" spans="1:10" x14ac:dyDescent="0.25">
      <c r="A295" s="26" t="s">
        <v>800</v>
      </c>
      <c r="B295" t="s">
        <v>499</v>
      </c>
      <c r="C295" t="s">
        <v>195</v>
      </c>
      <c r="D295" s="4" t="str">
        <f t="shared" si="20"/>
        <v>Out State</v>
      </c>
      <c r="E295" s="1">
        <v>1205</v>
      </c>
      <c r="F295" s="3">
        <v>3.26</v>
      </c>
      <c r="G295" s="1" t="str">
        <f t="shared" si="21"/>
        <v>No</v>
      </c>
      <c r="H295" s="6" t="str">
        <f t="shared" si="22"/>
        <v>Yes</v>
      </c>
      <c r="I295" s="6">
        <f t="shared" si="23"/>
        <v>3161</v>
      </c>
      <c r="J295" s="39" t="str">
        <f t="shared" si="24"/>
        <v>Early Reject</v>
      </c>
    </row>
    <row r="296" spans="1:10" x14ac:dyDescent="0.25">
      <c r="A296" s="26" t="s">
        <v>798</v>
      </c>
      <c r="B296" t="s">
        <v>226</v>
      </c>
      <c r="C296" t="s">
        <v>174</v>
      </c>
      <c r="D296" s="4" t="str">
        <f t="shared" si="20"/>
        <v>In State</v>
      </c>
      <c r="E296" s="1">
        <v>927</v>
      </c>
      <c r="F296" s="3">
        <v>3.72</v>
      </c>
      <c r="G296" s="1" t="str">
        <f t="shared" si="21"/>
        <v>No</v>
      </c>
      <c r="H296" s="6" t="str">
        <f t="shared" si="22"/>
        <v>Yes</v>
      </c>
      <c r="I296" s="6">
        <f t="shared" si="23"/>
        <v>3159</v>
      </c>
      <c r="J296" s="39" t="str">
        <f t="shared" si="24"/>
        <v>Early Reject</v>
      </c>
    </row>
    <row r="297" spans="1:10" x14ac:dyDescent="0.25">
      <c r="A297" s="26" t="s">
        <v>800</v>
      </c>
      <c r="B297" t="s">
        <v>511</v>
      </c>
      <c r="C297" t="s">
        <v>176</v>
      </c>
      <c r="D297" s="4" t="str">
        <f t="shared" si="20"/>
        <v>Out State</v>
      </c>
      <c r="E297" s="1">
        <v>1025</v>
      </c>
      <c r="F297" s="3">
        <v>3.54</v>
      </c>
      <c r="G297" s="1" t="str">
        <f t="shared" si="21"/>
        <v>No</v>
      </c>
      <c r="H297" s="6" t="str">
        <f t="shared" si="22"/>
        <v>Yes</v>
      </c>
      <c r="I297" s="6">
        <f t="shared" si="23"/>
        <v>3149</v>
      </c>
      <c r="J297" s="39" t="str">
        <f t="shared" si="24"/>
        <v>Early Reject</v>
      </c>
    </row>
    <row r="298" spans="1:10" x14ac:dyDescent="0.25">
      <c r="A298" s="26" t="s">
        <v>800</v>
      </c>
      <c r="B298" t="s">
        <v>587</v>
      </c>
      <c r="C298" t="s">
        <v>77</v>
      </c>
      <c r="D298" s="4" t="str">
        <f t="shared" si="20"/>
        <v>Out State</v>
      </c>
      <c r="E298" s="1">
        <v>958</v>
      </c>
      <c r="F298" s="3">
        <v>3.65</v>
      </c>
      <c r="G298" s="1" t="str">
        <f t="shared" si="21"/>
        <v>No</v>
      </c>
      <c r="H298" s="6" t="str">
        <f t="shared" si="22"/>
        <v>Yes</v>
      </c>
      <c r="I298" s="6">
        <f t="shared" si="23"/>
        <v>3148</v>
      </c>
      <c r="J298" s="39" t="str">
        <f t="shared" si="24"/>
        <v>Early Reject</v>
      </c>
    </row>
    <row r="299" spans="1:10" x14ac:dyDescent="0.25">
      <c r="A299" s="26" t="s">
        <v>800</v>
      </c>
      <c r="B299" t="s">
        <v>525</v>
      </c>
      <c r="C299" t="s">
        <v>159</v>
      </c>
      <c r="D299" s="4" t="str">
        <f t="shared" si="20"/>
        <v>Out State</v>
      </c>
      <c r="E299" s="1">
        <v>998</v>
      </c>
      <c r="F299" s="3">
        <v>3.58</v>
      </c>
      <c r="G299" s="1" t="str">
        <f t="shared" si="21"/>
        <v>No</v>
      </c>
      <c r="H299" s="6" t="str">
        <f t="shared" si="22"/>
        <v>Yes</v>
      </c>
      <c r="I299" s="6">
        <f t="shared" si="23"/>
        <v>3146</v>
      </c>
      <c r="J299" s="39" t="str">
        <f t="shared" si="24"/>
        <v>Early Reject</v>
      </c>
    </row>
    <row r="300" spans="1:10" x14ac:dyDescent="0.25">
      <c r="A300" s="26" t="s">
        <v>800</v>
      </c>
      <c r="B300" t="s">
        <v>429</v>
      </c>
      <c r="C300" t="s">
        <v>268</v>
      </c>
      <c r="D300" s="4" t="str">
        <f t="shared" si="20"/>
        <v>Out State</v>
      </c>
      <c r="E300" s="1">
        <v>892</v>
      </c>
      <c r="F300" s="3">
        <v>3.75</v>
      </c>
      <c r="G300" s="1" t="str">
        <f t="shared" si="21"/>
        <v>No</v>
      </c>
      <c r="H300" s="6" t="str">
        <f t="shared" si="22"/>
        <v>Yes</v>
      </c>
      <c r="I300" s="6">
        <f t="shared" si="23"/>
        <v>3142</v>
      </c>
      <c r="J300" s="39" t="str">
        <f t="shared" si="24"/>
        <v>Early Reject</v>
      </c>
    </row>
    <row r="301" spans="1:10" x14ac:dyDescent="0.25">
      <c r="A301" s="26" t="s">
        <v>800</v>
      </c>
      <c r="B301" t="s">
        <v>534</v>
      </c>
      <c r="C301" t="s">
        <v>77</v>
      </c>
      <c r="D301" s="4" t="str">
        <f t="shared" si="20"/>
        <v>Out State</v>
      </c>
      <c r="E301" s="1">
        <v>914</v>
      </c>
      <c r="F301" s="3">
        <v>3.71</v>
      </c>
      <c r="G301" s="1" t="str">
        <f t="shared" si="21"/>
        <v>No</v>
      </c>
      <c r="H301" s="6" t="str">
        <f t="shared" si="22"/>
        <v>Yes</v>
      </c>
      <c r="I301" s="6">
        <f t="shared" si="23"/>
        <v>3140</v>
      </c>
      <c r="J301" s="39" t="str">
        <f t="shared" si="24"/>
        <v>Early Reject</v>
      </c>
    </row>
    <row r="302" spans="1:10" x14ac:dyDescent="0.25">
      <c r="A302" s="26" t="s">
        <v>799</v>
      </c>
      <c r="B302" t="s">
        <v>300</v>
      </c>
      <c r="C302" t="s">
        <v>394</v>
      </c>
      <c r="D302" s="4" t="str">
        <f t="shared" si="20"/>
        <v>Out State</v>
      </c>
      <c r="E302" s="1">
        <v>901</v>
      </c>
      <c r="F302" s="3">
        <v>3.71</v>
      </c>
      <c r="G302" s="1" t="str">
        <f t="shared" si="21"/>
        <v>No</v>
      </c>
      <c r="H302" s="6" t="str">
        <f t="shared" si="22"/>
        <v>Yes</v>
      </c>
      <c r="I302" s="6">
        <f t="shared" si="23"/>
        <v>3127</v>
      </c>
      <c r="J302" s="39" t="str">
        <f t="shared" si="24"/>
        <v>Early Reject</v>
      </c>
    </row>
    <row r="303" spans="1:10" x14ac:dyDescent="0.25">
      <c r="A303" s="26" t="s">
        <v>800</v>
      </c>
      <c r="B303" t="s">
        <v>556</v>
      </c>
      <c r="C303" t="s">
        <v>123</v>
      </c>
      <c r="D303" s="4" t="str">
        <f t="shared" si="20"/>
        <v>Out State</v>
      </c>
      <c r="E303" s="1">
        <v>1027</v>
      </c>
      <c r="F303" s="3">
        <v>3.5</v>
      </c>
      <c r="G303" s="1" t="str">
        <f t="shared" si="21"/>
        <v>No</v>
      </c>
      <c r="H303" s="6" t="str">
        <f t="shared" si="22"/>
        <v>Yes</v>
      </c>
      <c r="I303" s="6">
        <f t="shared" si="23"/>
        <v>3127</v>
      </c>
      <c r="J303" s="39" t="str">
        <f t="shared" si="24"/>
        <v>Early Reject</v>
      </c>
    </row>
    <row r="304" spans="1:10" x14ac:dyDescent="0.25">
      <c r="A304" s="26" t="s">
        <v>799</v>
      </c>
      <c r="B304" t="s">
        <v>346</v>
      </c>
      <c r="C304" t="s">
        <v>354</v>
      </c>
      <c r="D304" s="4" t="str">
        <f t="shared" si="20"/>
        <v>Out State</v>
      </c>
      <c r="E304" s="1">
        <v>1414</v>
      </c>
      <c r="F304" s="3">
        <v>2.85</v>
      </c>
      <c r="G304" s="1" t="str">
        <f t="shared" si="21"/>
        <v>No</v>
      </c>
      <c r="H304" s="6" t="str">
        <f t="shared" si="22"/>
        <v>Yes</v>
      </c>
      <c r="I304" s="6">
        <f t="shared" si="23"/>
        <v>3124</v>
      </c>
      <c r="J304" s="39" t="str">
        <f t="shared" si="24"/>
        <v>Early Reject</v>
      </c>
    </row>
    <row r="305" spans="1:10" x14ac:dyDescent="0.25">
      <c r="A305" s="26" t="s">
        <v>800</v>
      </c>
      <c r="B305" t="s">
        <v>735</v>
      </c>
      <c r="C305" t="s">
        <v>736</v>
      </c>
      <c r="D305" s="4" t="str">
        <f t="shared" si="20"/>
        <v>Out State</v>
      </c>
      <c r="E305" s="1">
        <v>1400</v>
      </c>
      <c r="F305" s="3">
        <v>2.87</v>
      </c>
      <c r="G305" s="1" t="str">
        <f t="shared" si="21"/>
        <v>No</v>
      </c>
      <c r="H305" s="6" t="str">
        <f t="shared" si="22"/>
        <v>Yes</v>
      </c>
      <c r="I305" s="6">
        <f t="shared" si="23"/>
        <v>3122</v>
      </c>
      <c r="J305" s="39" t="str">
        <f t="shared" si="24"/>
        <v>Early Reject</v>
      </c>
    </row>
    <row r="306" spans="1:10" x14ac:dyDescent="0.25">
      <c r="A306" s="26" t="s">
        <v>800</v>
      </c>
      <c r="B306" t="s">
        <v>319</v>
      </c>
      <c r="C306" t="s">
        <v>314</v>
      </c>
      <c r="D306" s="4" t="str">
        <f t="shared" si="20"/>
        <v>Out State</v>
      </c>
      <c r="E306" s="1">
        <v>896</v>
      </c>
      <c r="F306" s="3">
        <v>3.71</v>
      </c>
      <c r="G306" s="1" t="str">
        <f t="shared" si="21"/>
        <v>No</v>
      </c>
      <c r="H306" s="6" t="str">
        <f t="shared" si="22"/>
        <v>Yes</v>
      </c>
      <c r="I306" s="6">
        <f t="shared" si="23"/>
        <v>3122</v>
      </c>
      <c r="J306" s="39" t="str">
        <f t="shared" si="24"/>
        <v>Early Reject</v>
      </c>
    </row>
    <row r="307" spans="1:10" x14ac:dyDescent="0.25">
      <c r="A307" s="26" t="s">
        <v>800</v>
      </c>
      <c r="B307" t="s">
        <v>679</v>
      </c>
      <c r="C307" t="s">
        <v>496</v>
      </c>
      <c r="D307" s="4" t="str">
        <f t="shared" si="20"/>
        <v>Out State</v>
      </c>
      <c r="E307" s="1">
        <v>906</v>
      </c>
      <c r="F307" s="3">
        <v>3.69</v>
      </c>
      <c r="G307" s="1" t="str">
        <f t="shared" si="21"/>
        <v>No</v>
      </c>
      <c r="H307" s="6" t="str">
        <f t="shared" si="22"/>
        <v>Yes</v>
      </c>
      <c r="I307" s="6">
        <f t="shared" si="23"/>
        <v>3120</v>
      </c>
      <c r="J307" s="39" t="str">
        <f t="shared" si="24"/>
        <v>Early Reject</v>
      </c>
    </row>
    <row r="308" spans="1:10" x14ac:dyDescent="0.25">
      <c r="A308" s="26" t="s">
        <v>800</v>
      </c>
      <c r="B308" t="s">
        <v>598</v>
      </c>
      <c r="C308" t="s">
        <v>63</v>
      </c>
      <c r="D308" s="4" t="str">
        <f t="shared" si="20"/>
        <v>Out State</v>
      </c>
      <c r="E308" s="1">
        <v>993</v>
      </c>
      <c r="F308" s="3">
        <v>3.53</v>
      </c>
      <c r="G308" s="1" t="str">
        <f t="shared" si="21"/>
        <v>No</v>
      </c>
      <c r="H308" s="6" t="str">
        <f t="shared" si="22"/>
        <v>Yes</v>
      </c>
      <c r="I308" s="6">
        <f t="shared" si="23"/>
        <v>3111</v>
      </c>
      <c r="J308" s="39" t="str">
        <f t="shared" si="24"/>
        <v>Early Reject</v>
      </c>
    </row>
    <row r="309" spans="1:10" x14ac:dyDescent="0.25">
      <c r="A309" s="26" t="s">
        <v>801</v>
      </c>
      <c r="B309" t="s">
        <v>260</v>
      </c>
      <c r="C309" t="s">
        <v>302</v>
      </c>
      <c r="D309" s="4" t="str">
        <f t="shared" si="20"/>
        <v>Out State</v>
      </c>
      <c r="E309" s="1">
        <v>1470</v>
      </c>
      <c r="F309" s="3">
        <v>2.73</v>
      </c>
      <c r="G309" s="1" t="str">
        <f t="shared" si="21"/>
        <v>No</v>
      </c>
      <c r="H309" s="6" t="str">
        <f t="shared" si="22"/>
        <v>Yes</v>
      </c>
      <c r="I309" s="6">
        <f t="shared" si="23"/>
        <v>3108</v>
      </c>
      <c r="J309" s="39" t="str">
        <f t="shared" si="24"/>
        <v>Early Reject</v>
      </c>
    </row>
    <row r="310" spans="1:10" x14ac:dyDescent="0.25">
      <c r="A310" s="26" t="s">
        <v>800</v>
      </c>
      <c r="B310" t="s">
        <v>439</v>
      </c>
      <c r="C310" t="s">
        <v>254</v>
      </c>
      <c r="D310" s="4" t="str">
        <f t="shared" si="20"/>
        <v>Out State</v>
      </c>
      <c r="E310" s="1">
        <v>967</v>
      </c>
      <c r="F310" s="3">
        <v>3.56</v>
      </c>
      <c r="G310" s="1" t="str">
        <f t="shared" si="21"/>
        <v>No</v>
      </c>
      <c r="H310" s="6" t="str">
        <f t="shared" si="22"/>
        <v>Yes</v>
      </c>
      <c r="I310" s="6">
        <f t="shared" si="23"/>
        <v>3103</v>
      </c>
      <c r="J310" s="39" t="str">
        <f t="shared" si="24"/>
        <v>Early Reject</v>
      </c>
    </row>
    <row r="311" spans="1:10" x14ac:dyDescent="0.25">
      <c r="A311" s="26" t="s">
        <v>798</v>
      </c>
      <c r="B311" t="s">
        <v>670</v>
      </c>
      <c r="C311" t="s">
        <v>189</v>
      </c>
      <c r="D311" s="4" t="str">
        <f t="shared" si="20"/>
        <v>In State</v>
      </c>
      <c r="E311" s="1">
        <v>865</v>
      </c>
      <c r="F311" s="3">
        <v>3.73</v>
      </c>
      <c r="G311" s="1" t="str">
        <f t="shared" si="21"/>
        <v>No</v>
      </c>
      <c r="H311" s="6" t="str">
        <f t="shared" si="22"/>
        <v>Yes</v>
      </c>
      <c r="I311" s="6">
        <f t="shared" si="23"/>
        <v>3103</v>
      </c>
      <c r="J311" s="39" t="str">
        <f t="shared" si="24"/>
        <v>Early Reject</v>
      </c>
    </row>
    <row r="312" spans="1:10" x14ac:dyDescent="0.25">
      <c r="A312" s="26" t="s">
        <v>799</v>
      </c>
      <c r="B312" t="s">
        <v>142</v>
      </c>
      <c r="C312" t="s">
        <v>543</v>
      </c>
      <c r="D312" s="4" t="str">
        <f t="shared" si="20"/>
        <v>Out State</v>
      </c>
      <c r="E312" s="1">
        <v>899</v>
      </c>
      <c r="F312" s="3">
        <v>3.67</v>
      </c>
      <c r="G312" s="1" t="str">
        <f t="shared" si="21"/>
        <v>No</v>
      </c>
      <c r="H312" s="6" t="str">
        <f t="shared" si="22"/>
        <v>Yes</v>
      </c>
      <c r="I312" s="6">
        <f t="shared" si="23"/>
        <v>3101</v>
      </c>
      <c r="J312" s="39" t="str">
        <f t="shared" si="24"/>
        <v>Early Reject</v>
      </c>
    </row>
    <row r="313" spans="1:10" x14ac:dyDescent="0.25">
      <c r="A313" s="26" t="s">
        <v>800</v>
      </c>
      <c r="B313" t="s">
        <v>559</v>
      </c>
      <c r="C313" t="s">
        <v>119</v>
      </c>
      <c r="D313" s="4" t="str">
        <f t="shared" si="20"/>
        <v>Out State</v>
      </c>
      <c r="E313" s="1">
        <v>1600</v>
      </c>
      <c r="F313" s="3">
        <v>2.5</v>
      </c>
      <c r="G313" s="1" t="str">
        <f t="shared" si="21"/>
        <v>No</v>
      </c>
      <c r="H313" s="6" t="str">
        <f t="shared" si="22"/>
        <v>Yes</v>
      </c>
      <c r="I313" s="6">
        <f t="shared" si="23"/>
        <v>3100</v>
      </c>
      <c r="J313" s="39" t="str">
        <f t="shared" si="24"/>
        <v>Early Reject</v>
      </c>
    </row>
    <row r="314" spans="1:10" x14ac:dyDescent="0.25">
      <c r="A314" s="26" t="s">
        <v>798</v>
      </c>
      <c r="B314" t="s">
        <v>623</v>
      </c>
      <c r="C314" t="s">
        <v>29</v>
      </c>
      <c r="D314" s="4" t="str">
        <f t="shared" si="20"/>
        <v>In State</v>
      </c>
      <c r="E314" s="1">
        <v>1160</v>
      </c>
      <c r="F314" s="3">
        <v>3.23</v>
      </c>
      <c r="G314" s="1" t="str">
        <f t="shared" si="21"/>
        <v>No</v>
      </c>
      <c r="H314" s="6" t="str">
        <f t="shared" si="22"/>
        <v>Yes</v>
      </c>
      <c r="I314" s="6">
        <f t="shared" si="23"/>
        <v>3098</v>
      </c>
      <c r="J314" s="39" t="str">
        <f t="shared" si="24"/>
        <v>Early Reject</v>
      </c>
    </row>
    <row r="315" spans="1:10" x14ac:dyDescent="0.25">
      <c r="A315" s="26" t="s">
        <v>800</v>
      </c>
      <c r="B315" t="s">
        <v>115</v>
      </c>
      <c r="C315" t="s">
        <v>266</v>
      </c>
      <c r="D315" s="4" t="str">
        <f t="shared" si="20"/>
        <v>Out State</v>
      </c>
      <c r="E315" s="1">
        <v>1375</v>
      </c>
      <c r="F315" s="3">
        <v>2.87</v>
      </c>
      <c r="G315" s="1" t="str">
        <f t="shared" si="21"/>
        <v>No</v>
      </c>
      <c r="H315" s="6" t="str">
        <f t="shared" si="22"/>
        <v>Yes</v>
      </c>
      <c r="I315" s="6">
        <f t="shared" si="23"/>
        <v>3097</v>
      </c>
      <c r="J315" s="39" t="str">
        <f t="shared" si="24"/>
        <v>Early Reject</v>
      </c>
    </row>
    <row r="316" spans="1:10" x14ac:dyDescent="0.25">
      <c r="A316" s="26" t="s">
        <v>801</v>
      </c>
      <c r="B316" t="s">
        <v>675</v>
      </c>
      <c r="C316" t="s">
        <v>299</v>
      </c>
      <c r="D316" s="4" t="str">
        <f t="shared" si="20"/>
        <v>Out State</v>
      </c>
      <c r="E316" s="1">
        <v>845</v>
      </c>
      <c r="F316" s="3">
        <v>3.75</v>
      </c>
      <c r="G316" s="1" t="str">
        <f t="shared" si="21"/>
        <v>No</v>
      </c>
      <c r="H316" s="6" t="str">
        <f t="shared" si="22"/>
        <v>Yes</v>
      </c>
      <c r="I316" s="6">
        <f t="shared" si="23"/>
        <v>3095</v>
      </c>
      <c r="J316" s="39" t="str">
        <f t="shared" si="24"/>
        <v>Early Reject</v>
      </c>
    </row>
    <row r="317" spans="1:10" x14ac:dyDescent="0.25">
      <c r="A317" s="26" t="s">
        <v>800</v>
      </c>
      <c r="B317" t="s">
        <v>311</v>
      </c>
      <c r="C317" t="s">
        <v>706</v>
      </c>
      <c r="D317" s="4" t="str">
        <f t="shared" si="20"/>
        <v>Out State</v>
      </c>
      <c r="E317" s="1">
        <v>820</v>
      </c>
      <c r="F317" s="3">
        <v>3.79</v>
      </c>
      <c r="G317" s="1" t="str">
        <f t="shared" si="21"/>
        <v>No</v>
      </c>
      <c r="H317" s="6" t="str">
        <f t="shared" si="22"/>
        <v>Yes</v>
      </c>
      <c r="I317" s="6">
        <f t="shared" si="23"/>
        <v>3094</v>
      </c>
      <c r="J317" s="39" t="str">
        <f t="shared" si="24"/>
        <v>Early Reject</v>
      </c>
    </row>
    <row r="318" spans="1:10" x14ac:dyDescent="0.25">
      <c r="A318" s="26" t="s">
        <v>800</v>
      </c>
      <c r="B318" t="s">
        <v>180</v>
      </c>
      <c r="C318" t="s">
        <v>286</v>
      </c>
      <c r="D318" s="4" t="str">
        <f t="shared" si="20"/>
        <v>Out State</v>
      </c>
      <c r="E318" s="1">
        <v>900</v>
      </c>
      <c r="F318" s="3">
        <v>3.65</v>
      </c>
      <c r="G318" s="1" t="str">
        <f t="shared" si="21"/>
        <v>No</v>
      </c>
      <c r="H318" s="6" t="str">
        <f t="shared" si="22"/>
        <v>Yes</v>
      </c>
      <c r="I318" s="6">
        <f t="shared" si="23"/>
        <v>3090</v>
      </c>
      <c r="J318" s="39" t="str">
        <f t="shared" si="24"/>
        <v>Early Reject</v>
      </c>
    </row>
    <row r="319" spans="1:10" x14ac:dyDescent="0.25">
      <c r="A319" s="26" t="s">
        <v>800</v>
      </c>
      <c r="B319" t="s">
        <v>501</v>
      </c>
      <c r="C319" t="s">
        <v>192</v>
      </c>
      <c r="D319" s="4" t="str">
        <f t="shared" si="20"/>
        <v>Out State</v>
      </c>
      <c r="E319" s="1">
        <v>903</v>
      </c>
      <c r="F319" s="3">
        <v>3.64</v>
      </c>
      <c r="G319" s="1" t="str">
        <f t="shared" si="21"/>
        <v>No</v>
      </c>
      <c r="H319" s="6" t="str">
        <f t="shared" si="22"/>
        <v>Yes</v>
      </c>
      <c r="I319" s="6">
        <f t="shared" si="23"/>
        <v>3087</v>
      </c>
      <c r="J319" s="39" t="str">
        <f t="shared" si="24"/>
        <v>Early Reject</v>
      </c>
    </row>
    <row r="320" spans="1:10" x14ac:dyDescent="0.25">
      <c r="A320" s="26" t="s">
        <v>798</v>
      </c>
      <c r="B320" t="s">
        <v>600</v>
      </c>
      <c r="C320" t="s">
        <v>62</v>
      </c>
      <c r="D320" s="4" t="str">
        <f t="shared" si="20"/>
        <v>In State</v>
      </c>
      <c r="E320" s="1">
        <v>910</v>
      </c>
      <c r="F320" s="3">
        <v>3.62</v>
      </c>
      <c r="G320" s="1" t="str">
        <f t="shared" si="21"/>
        <v>No</v>
      </c>
      <c r="H320" s="6" t="str">
        <f t="shared" si="22"/>
        <v>Yes</v>
      </c>
      <c r="I320" s="6">
        <f t="shared" si="23"/>
        <v>3082</v>
      </c>
      <c r="J320" s="39" t="str">
        <f t="shared" si="24"/>
        <v>Early Reject</v>
      </c>
    </row>
    <row r="321" spans="1:10" x14ac:dyDescent="0.25">
      <c r="A321" s="26" t="s">
        <v>801</v>
      </c>
      <c r="B321" t="s">
        <v>149</v>
      </c>
      <c r="C321" t="s">
        <v>535</v>
      </c>
      <c r="D321" s="4" t="str">
        <f t="shared" si="20"/>
        <v>Out State</v>
      </c>
      <c r="E321" s="1">
        <v>900</v>
      </c>
      <c r="F321" s="3">
        <v>3.63</v>
      </c>
      <c r="G321" s="1" t="str">
        <f t="shared" si="21"/>
        <v>No</v>
      </c>
      <c r="H321" s="6" t="str">
        <f t="shared" si="22"/>
        <v>Yes</v>
      </c>
      <c r="I321" s="6">
        <f t="shared" si="23"/>
        <v>3078</v>
      </c>
      <c r="J321" s="39" t="str">
        <f t="shared" si="24"/>
        <v>Early Reject</v>
      </c>
    </row>
    <row r="322" spans="1:10" x14ac:dyDescent="0.25">
      <c r="A322" s="26" t="s">
        <v>798</v>
      </c>
      <c r="B322" t="s">
        <v>379</v>
      </c>
      <c r="C322" t="s">
        <v>216</v>
      </c>
      <c r="D322" s="4" t="str">
        <f t="shared" si="20"/>
        <v>In State</v>
      </c>
      <c r="E322" s="1">
        <v>1278</v>
      </c>
      <c r="F322" s="3">
        <v>3</v>
      </c>
      <c r="G322" s="1" t="str">
        <f t="shared" si="21"/>
        <v>No</v>
      </c>
      <c r="H322" s="6" t="str">
        <f t="shared" si="22"/>
        <v>Yes</v>
      </c>
      <c r="I322" s="6">
        <f t="shared" si="23"/>
        <v>3078</v>
      </c>
      <c r="J322" s="39" t="str">
        <f t="shared" si="24"/>
        <v>Early Reject</v>
      </c>
    </row>
    <row r="323" spans="1:10" x14ac:dyDescent="0.25">
      <c r="A323" s="26" t="s">
        <v>800</v>
      </c>
      <c r="B323" t="s">
        <v>606</v>
      </c>
      <c r="C323" t="s">
        <v>55</v>
      </c>
      <c r="D323" s="4" t="str">
        <f t="shared" si="20"/>
        <v>Out State</v>
      </c>
      <c r="E323" s="1">
        <v>1108</v>
      </c>
      <c r="F323" s="3">
        <v>3.28</v>
      </c>
      <c r="G323" s="1" t="str">
        <f t="shared" si="21"/>
        <v>No</v>
      </c>
      <c r="H323" s="6" t="str">
        <f t="shared" si="22"/>
        <v>Yes</v>
      </c>
      <c r="I323" s="6">
        <f t="shared" si="23"/>
        <v>3076</v>
      </c>
      <c r="J323" s="39" t="str">
        <f t="shared" si="24"/>
        <v>Early Reject</v>
      </c>
    </row>
    <row r="324" spans="1:10" x14ac:dyDescent="0.25">
      <c r="A324" s="26" t="s">
        <v>799</v>
      </c>
      <c r="B324" t="s">
        <v>425</v>
      </c>
      <c r="C324" t="s">
        <v>275</v>
      </c>
      <c r="D324" s="4" t="str">
        <f t="shared" si="20"/>
        <v>Out State</v>
      </c>
      <c r="E324" s="1">
        <v>1016</v>
      </c>
      <c r="F324" s="3">
        <v>3.43</v>
      </c>
      <c r="G324" s="1" t="str">
        <f t="shared" si="21"/>
        <v>No</v>
      </c>
      <c r="H324" s="6" t="str">
        <f t="shared" si="22"/>
        <v>Yes</v>
      </c>
      <c r="I324" s="6">
        <f t="shared" si="23"/>
        <v>3074</v>
      </c>
      <c r="J324" s="39" t="str">
        <f t="shared" si="24"/>
        <v>Early Reject</v>
      </c>
    </row>
    <row r="325" spans="1:10" x14ac:dyDescent="0.25">
      <c r="A325" s="26" t="s">
        <v>799</v>
      </c>
      <c r="B325" t="s">
        <v>458</v>
      </c>
      <c r="C325" t="s">
        <v>232</v>
      </c>
      <c r="D325" s="4" t="str">
        <f t="shared" si="20"/>
        <v>Out State</v>
      </c>
      <c r="E325" s="1">
        <v>1146</v>
      </c>
      <c r="F325" s="3">
        <v>3.21</v>
      </c>
      <c r="G325" s="1" t="str">
        <f t="shared" si="21"/>
        <v>No</v>
      </c>
      <c r="H325" s="6" t="str">
        <f t="shared" si="22"/>
        <v>Yes</v>
      </c>
      <c r="I325" s="6">
        <f t="shared" si="23"/>
        <v>3072</v>
      </c>
      <c r="J325" s="39" t="str">
        <f t="shared" si="24"/>
        <v>Early Reject</v>
      </c>
    </row>
    <row r="326" spans="1:10" x14ac:dyDescent="0.25">
      <c r="A326" s="26" t="s">
        <v>799</v>
      </c>
      <c r="B326" t="s">
        <v>363</v>
      </c>
      <c r="C326" t="s">
        <v>333</v>
      </c>
      <c r="D326" s="4" t="str">
        <f t="shared" si="20"/>
        <v>Out State</v>
      </c>
      <c r="E326" s="1">
        <v>1261</v>
      </c>
      <c r="F326" s="3">
        <v>3.01</v>
      </c>
      <c r="G326" s="1" t="str">
        <f t="shared" si="21"/>
        <v>No</v>
      </c>
      <c r="H326" s="6" t="str">
        <f t="shared" si="22"/>
        <v>Yes</v>
      </c>
      <c r="I326" s="6">
        <f t="shared" si="23"/>
        <v>3067</v>
      </c>
      <c r="J326" s="39" t="str">
        <f t="shared" si="24"/>
        <v>Early Reject</v>
      </c>
    </row>
    <row r="327" spans="1:10" x14ac:dyDescent="0.25">
      <c r="A327" s="26" t="s">
        <v>800</v>
      </c>
      <c r="B327" t="s">
        <v>521</v>
      </c>
      <c r="C327" t="s">
        <v>164</v>
      </c>
      <c r="D327" s="4" t="str">
        <f t="shared" si="20"/>
        <v>Out State</v>
      </c>
      <c r="E327" s="1">
        <v>847</v>
      </c>
      <c r="F327" s="3">
        <v>3.7</v>
      </c>
      <c r="G327" s="1" t="str">
        <f t="shared" si="21"/>
        <v>No</v>
      </c>
      <c r="H327" s="6" t="str">
        <f t="shared" si="22"/>
        <v>Yes</v>
      </c>
      <c r="I327" s="6">
        <f t="shared" si="23"/>
        <v>3067</v>
      </c>
      <c r="J327" s="39" t="str">
        <f t="shared" si="24"/>
        <v>Early Reject</v>
      </c>
    </row>
    <row r="328" spans="1:10" x14ac:dyDescent="0.25">
      <c r="A328" s="26" t="s">
        <v>798</v>
      </c>
      <c r="B328" t="s">
        <v>497</v>
      </c>
      <c r="C328" t="s">
        <v>153</v>
      </c>
      <c r="D328" s="4" t="str">
        <f t="shared" si="20"/>
        <v>In State</v>
      </c>
      <c r="E328" s="1">
        <v>810</v>
      </c>
      <c r="F328" s="3">
        <v>3.76</v>
      </c>
      <c r="G328" s="1" t="str">
        <f t="shared" si="21"/>
        <v>No</v>
      </c>
      <c r="H328" s="6" t="str">
        <f t="shared" si="22"/>
        <v>Yes</v>
      </c>
      <c r="I328" s="6">
        <f t="shared" si="23"/>
        <v>3066</v>
      </c>
      <c r="J328" s="39" t="str">
        <f t="shared" si="24"/>
        <v>Early Reject</v>
      </c>
    </row>
    <row r="329" spans="1:10" x14ac:dyDescent="0.25">
      <c r="A329" s="26" t="s">
        <v>801</v>
      </c>
      <c r="B329" t="s">
        <v>149</v>
      </c>
      <c r="C329" t="s">
        <v>537</v>
      </c>
      <c r="D329" s="4" t="str">
        <f t="shared" si="20"/>
        <v>Out State</v>
      </c>
      <c r="E329" s="1">
        <v>1168</v>
      </c>
      <c r="F329" s="3">
        <v>3.15</v>
      </c>
      <c r="G329" s="1" t="str">
        <f t="shared" si="21"/>
        <v>No</v>
      </c>
      <c r="H329" s="6" t="str">
        <f t="shared" si="22"/>
        <v>Yes</v>
      </c>
      <c r="I329" s="6">
        <f t="shared" si="23"/>
        <v>3058</v>
      </c>
      <c r="J329" s="39" t="str">
        <f t="shared" si="24"/>
        <v>Early Reject</v>
      </c>
    </row>
    <row r="330" spans="1:10" x14ac:dyDescent="0.25">
      <c r="A330" s="26" t="s">
        <v>800</v>
      </c>
      <c r="B330" t="s">
        <v>255</v>
      </c>
      <c r="C330" t="s">
        <v>438</v>
      </c>
      <c r="D330" s="4" t="str">
        <f t="shared" si="20"/>
        <v>Out State</v>
      </c>
      <c r="E330" s="1">
        <v>1193</v>
      </c>
      <c r="F330" s="3">
        <v>3.1</v>
      </c>
      <c r="G330" s="1" t="str">
        <f t="shared" si="21"/>
        <v>No</v>
      </c>
      <c r="H330" s="6" t="str">
        <f t="shared" si="22"/>
        <v>Yes</v>
      </c>
      <c r="I330" s="6">
        <f t="shared" si="23"/>
        <v>3053</v>
      </c>
      <c r="J330" s="39" t="str">
        <f t="shared" si="24"/>
        <v>Early Reject</v>
      </c>
    </row>
    <row r="331" spans="1:10" x14ac:dyDescent="0.25">
      <c r="A331" s="26" t="s">
        <v>798</v>
      </c>
      <c r="B331" t="s">
        <v>612</v>
      </c>
      <c r="C331" t="s">
        <v>42</v>
      </c>
      <c r="D331" s="4" t="str">
        <f t="shared" si="20"/>
        <v>In State</v>
      </c>
      <c r="E331" s="1">
        <v>717</v>
      </c>
      <c r="F331" s="3">
        <v>3.89</v>
      </c>
      <c r="G331" s="1" t="str">
        <f t="shared" si="21"/>
        <v>No</v>
      </c>
      <c r="H331" s="6" t="str">
        <f t="shared" si="22"/>
        <v>Yes</v>
      </c>
      <c r="I331" s="6">
        <f t="shared" si="23"/>
        <v>3051</v>
      </c>
      <c r="J331" s="39" t="str">
        <f t="shared" si="24"/>
        <v>Early Reject</v>
      </c>
    </row>
    <row r="332" spans="1:10" x14ac:dyDescent="0.25">
      <c r="A332" s="26" t="s">
        <v>800</v>
      </c>
      <c r="B332" t="s">
        <v>716</v>
      </c>
      <c r="C332" t="s">
        <v>717</v>
      </c>
      <c r="D332" s="4" t="str">
        <f t="shared" si="20"/>
        <v>Out State</v>
      </c>
      <c r="E332" s="1">
        <v>1449</v>
      </c>
      <c r="F332" s="3">
        <v>2.67</v>
      </c>
      <c r="G332" s="1" t="str">
        <f t="shared" si="21"/>
        <v>No</v>
      </c>
      <c r="H332" s="6" t="str">
        <f t="shared" si="22"/>
        <v>Yes</v>
      </c>
      <c r="I332" s="6">
        <f t="shared" si="23"/>
        <v>3051</v>
      </c>
      <c r="J332" s="39" t="str">
        <f t="shared" si="24"/>
        <v>Early Reject</v>
      </c>
    </row>
    <row r="333" spans="1:10" x14ac:dyDescent="0.25">
      <c r="A333" s="26" t="s">
        <v>800</v>
      </c>
      <c r="B333" t="s">
        <v>374</v>
      </c>
      <c r="C333" t="s">
        <v>131</v>
      </c>
      <c r="D333" s="4" t="str">
        <f t="shared" si="20"/>
        <v>Out State</v>
      </c>
      <c r="E333" s="1">
        <v>1400</v>
      </c>
      <c r="F333" s="3">
        <v>2.75</v>
      </c>
      <c r="G333" s="1" t="str">
        <f t="shared" si="21"/>
        <v>No</v>
      </c>
      <c r="H333" s="6" t="str">
        <f t="shared" si="22"/>
        <v>Yes</v>
      </c>
      <c r="I333" s="6">
        <f t="shared" si="23"/>
        <v>3050</v>
      </c>
      <c r="J333" s="39" t="str">
        <f t="shared" si="24"/>
        <v>Early Reject</v>
      </c>
    </row>
    <row r="334" spans="1:10" x14ac:dyDescent="0.25">
      <c r="A334" s="26" t="s">
        <v>798</v>
      </c>
      <c r="B334" t="s">
        <v>173</v>
      </c>
      <c r="C334" t="s">
        <v>513</v>
      </c>
      <c r="D334" s="4" t="str">
        <f t="shared" si="20"/>
        <v>In State</v>
      </c>
      <c r="E334" s="1">
        <v>781</v>
      </c>
      <c r="F334" s="3">
        <v>3.78</v>
      </c>
      <c r="G334" s="1" t="str">
        <f t="shared" si="21"/>
        <v>No</v>
      </c>
      <c r="H334" s="6" t="str">
        <f t="shared" si="22"/>
        <v>Yes</v>
      </c>
      <c r="I334" s="6">
        <f t="shared" si="23"/>
        <v>3049</v>
      </c>
      <c r="J334" s="39" t="str">
        <f t="shared" si="24"/>
        <v>Early Reject</v>
      </c>
    </row>
    <row r="335" spans="1:10" x14ac:dyDescent="0.25">
      <c r="A335" s="26" t="s">
        <v>801</v>
      </c>
      <c r="B335" t="s">
        <v>604</v>
      </c>
      <c r="C335" t="s">
        <v>58</v>
      </c>
      <c r="D335" s="4" t="str">
        <f t="shared" si="20"/>
        <v>Out State</v>
      </c>
      <c r="E335" s="1">
        <v>933</v>
      </c>
      <c r="F335" s="3">
        <v>3.52</v>
      </c>
      <c r="G335" s="1" t="str">
        <f t="shared" si="21"/>
        <v>No</v>
      </c>
      <c r="H335" s="6" t="str">
        <f t="shared" si="22"/>
        <v>Yes</v>
      </c>
      <c r="I335" s="6">
        <f t="shared" si="23"/>
        <v>3045</v>
      </c>
      <c r="J335" s="39" t="str">
        <f t="shared" si="24"/>
        <v>Early Reject</v>
      </c>
    </row>
    <row r="336" spans="1:10" x14ac:dyDescent="0.25">
      <c r="A336" s="26" t="s">
        <v>798</v>
      </c>
      <c r="B336" t="s">
        <v>52</v>
      </c>
      <c r="C336" t="s">
        <v>77</v>
      </c>
      <c r="D336" s="4" t="str">
        <f t="shared" si="20"/>
        <v>In State</v>
      </c>
      <c r="E336" s="1">
        <v>884</v>
      </c>
      <c r="F336" s="3">
        <v>3.6</v>
      </c>
      <c r="G336" s="1" t="str">
        <f t="shared" si="21"/>
        <v>No</v>
      </c>
      <c r="H336" s="6" t="str">
        <f t="shared" si="22"/>
        <v>Yes</v>
      </c>
      <c r="I336" s="6">
        <f t="shared" si="23"/>
        <v>3044</v>
      </c>
      <c r="J336" s="39" t="str">
        <f t="shared" si="24"/>
        <v>Early Reject</v>
      </c>
    </row>
    <row r="337" spans="1:10" x14ac:dyDescent="0.25">
      <c r="A337" s="26" t="s">
        <v>800</v>
      </c>
      <c r="B337" t="s">
        <v>372</v>
      </c>
      <c r="C337" t="s">
        <v>193</v>
      </c>
      <c r="D337" s="4" t="str">
        <f t="shared" si="20"/>
        <v>Out State</v>
      </c>
      <c r="E337" s="1">
        <v>888</v>
      </c>
      <c r="F337" s="3">
        <v>3.59</v>
      </c>
      <c r="G337" s="1" t="str">
        <f t="shared" si="21"/>
        <v>No</v>
      </c>
      <c r="H337" s="6" t="str">
        <f t="shared" si="22"/>
        <v>Yes</v>
      </c>
      <c r="I337" s="6">
        <f t="shared" si="23"/>
        <v>3042</v>
      </c>
      <c r="J337" s="39" t="str">
        <f t="shared" si="24"/>
        <v>Early Reject</v>
      </c>
    </row>
    <row r="338" spans="1:10" x14ac:dyDescent="0.25">
      <c r="A338" s="26" t="s">
        <v>799</v>
      </c>
      <c r="B338" t="s">
        <v>381</v>
      </c>
      <c r="C338" t="s">
        <v>314</v>
      </c>
      <c r="D338" s="4" t="str">
        <f t="shared" ref="D338:D401" si="25">IF(A338="UT","In State","Out State")</f>
        <v>Out State</v>
      </c>
      <c r="E338" s="1">
        <v>950</v>
      </c>
      <c r="F338" s="3">
        <v>3.48</v>
      </c>
      <c r="G338" s="1" t="str">
        <f t="shared" ref="G338:G401" si="26">IF(AND(E338&gt;=$C$7,F338&gt;=$C$8),"Yes","No")</f>
        <v>No</v>
      </c>
      <c r="H338" s="6" t="str">
        <f t="shared" ref="H338:H401" si="27">IF(OR(E338&lt;$D$7,F338&lt;D329),"Yes","No")</f>
        <v>Yes</v>
      </c>
      <c r="I338" s="6">
        <f t="shared" ref="I338:I401" si="28">F338*$C$12+E338</f>
        <v>3038</v>
      </c>
      <c r="J338" s="39" t="str">
        <f t="shared" ref="J338:J401" si="29">IF(G338="Yes","Early Admit",IF(H338="Yes","Early Reject",IF(I338&gt;=$C$11,"Admit","Reject")))</f>
        <v>Early Reject</v>
      </c>
    </row>
    <row r="339" spans="1:10" x14ac:dyDescent="0.25">
      <c r="A339" s="26" t="s">
        <v>799</v>
      </c>
      <c r="B339" t="s">
        <v>324</v>
      </c>
      <c r="C339" t="s">
        <v>370</v>
      </c>
      <c r="D339" s="4" t="str">
        <f t="shared" si="25"/>
        <v>Out State</v>
      </c>
      <c r="E339" s="1">
        <v>824</v>
      </c>
      <c r="F339" s="3">
        <v>3.68</v>
      </c>
      <c r="G339" s="1" t="str">
        <f t="shared" si="26"/>
        <v>No</v>
      </c>
      <c r="H339" s="6" t="str">
        <f t="shared" si="27"/>
        <v>Yes</v>
      </c>
      <c r="I339" s="6">
        <f t="shared" si="28"/>
        <v>3032</v>
      </c>
      <c r="J339" s="39" t="str">
        <f t="shared" si="29"/>
        <v>Early Reject</v>
      </c>
    </row>
    <row r="340" spans="1:10" x14ac:dyDescent="0.25">
      <c r="A340" s="26" t="s">
        <v>800</v>
      </c>
      <c r="B340" t="s">
        <v>61</v>
      </c>
      <c r="C340" t="s">
        <v>601</v>
      </c>
      <c r="D340" s="4" t="str">
        <f t="shared" si="25"/>
        <v>Out State</v>
      </c>
      <c r="E340" s="1">
        <v>1016</v>
      </c>
      <c r="F340" s="3">
        <v>3.34</v>
      </c>
      <c r="G340" s="1" t="str">
        <f t="shared" si="26"/>
        <v>No</v>
      </c>
      <c r="H340" s="6" t="str">
        <f t="shared" si="27"/>
        <v>Yes</v>
      </c>
      <c r="I340" s="6">
        <f t="shared" si="28"/>
        <v>3020</v>
      </c>
      <c r="J340" s="39" t="str">
        <f t="shared" si="29"/>
        <v>Early Reject</v>
      </c>
    </row>
    <row r="341" spans="1:10" x14ac:dyDescent="0.25">
      <c r="A341" s="26" t="s">
        <v>798</v>
      </c>
      <c r="B341" t="s">
        <v>449</v>
      </c>
      <c r="C341" t="s">
        <v>241</v>
      </c>
      <c r="D341" s="4" t="str">
        <f t="shared" si="25"/>
        <v>In State</v>
      </c>
      <c r="E341" s="1">
        <v>943</v>
      </c>
      <c r="F341" s="3">
        <v>3.46</v>
      </c>
      <c r="G341" s="1" t="str">
        <f t="shared" si="26"/>
        <v>No</v>
      </c>
      <c r="H341" s="6" t="str">
        <f t="shared" si="27"/>
        <v>Yes</v>
      </c>
      <c r="I341" s="6">
        <f t="shared" si="28"/>
        <v>3019</v>
      </c>
      <c r="J341" s="39" t="str">
        <f t="shared" si="29"/>
        <v>Early Reject</v>
      </c>
    </row>
    <row r="342" spans="1:10" x14ac:dyDescent="0.25">
      <c r="A342" s="26" t="s">
        <v>800</v>
      </c>
      <c r="B342" t="s">
        <v>203</v>
      </c>
      <c r="C342" t="s">
        <v>63</v>
      </c>
      <c r="D342" s="4" t="str">
        <f t="shared" si="25"/>
        <v>Out State</v>
      </c>
      <c r="E342" s="1">
        <v>1217</v>
      </c>
      <c r="F342" s="3">
        <v>3</v>
      </c>
      <c r="G342" s="1" t="str">
        <f t="shared" si="26"/>
        <v>No</v>
      </c>
      <c r="H342" s="6" t="str">
        <f t="shared" si="27"/>
        <v>Yes</v>
      </c>
      <c r="I342" s="6">
        <f t="shared" si="28"/>
        <v>3017</v>
      </c>
      <c r="J342" s="39" t="str">
        <f t="shared" si="29"/>
        <v>Early Reject</v>
      </c>
    </row>
    <row r="343" spans="1:10" x14ac:dyDescent="0.25">
      <c r="A343" s="26" t="s">
        <v>801</v>
      </c>
      <c r="B343" t="s">
        <v>450</v>
      </c>
      <c r="C343" t="s">
        <v>119</v>
      </c>
      <c r="D343" s="4" t="str">
        <f t="shared" si="25"/>
        <v>Out State</v>
      </c>
      <c r="E343" s="1">
        <v>809</v>
      </c>
      <c r="F343" s="3">
        <v>3.67</v>
      </c>
      <c r="G343" s="1" t="str">
        <f t="shared" si="26"/>
        <v>No</v>
      </c>
      <c r="H343" s="6" t="str">
        <f t="shared" si="27"/>
        <v>Yes</v>
      </c>
      <c r="I343" s="6">
        <f t="shared" si="28"/>
        <v>3011</v>
      </c>
      <c r="J343" s="39" t="str">
        <f t="shared" si="29"/>
        <v>Early Reject</v>
      </c>
    </row>
    <row r="344" spans="1:10" x14ac:dyDescent="0.25">
      <c r="A344" s="26" t="s">
        <v>801</v>
      </c>
      <c r="B344" t="s">
        <v>810</v>
      </c>
      <c r="C344" t="s">
        <v>496</v>
      </c>
      <c r="D344" s="4" t="str">
        <f t="shared" si="25"/>
        <v>Out State</v>
      </c>
      <c r="E344" s="1">
        <v>1125</v>
      </c>
      <c r="F344" s="3">
        <v>3.14</v>
      </c>
      <c r="G344" s="1" t="str">
        <f t="shared" si="26"/>
        <v>No</v>
      </c>
      <c r="H344" s="6" t="str">
        <f t="shared" si="27"/>
        <v>Yes</v>
      </c>
      <c r="I344" s="6">
        <f t="shared" si="28"/>
        <v>3009</v>
      </c>
      <c r="J344" s="39" t="str">
        <f t="shared" si="29"/>
        <v>Early Reject</v>
      </c>
    </row>
    <row r="345" spans="1:10" x14ac:dyDescent="0.25">
      <c r="A345" s="26" t="s">
        <v>800</v>
      </c>
      <c r="B345" t="s">
        <v>454</v>
      </c>
      <c r="C345" t="s">
        <v>32</v>
      </c>
      <c r="D345" s="4" t="str">
        <f t="shared" si="25"/>
        <v>Out State</v>
      </c>
      <c r="E345" s="1">
        <v>1286</v>
      </c>
      <c r="F345" s="3">
        <v>2.87</v>
      </c>
      <c r="G345" s="1" t="str">
        <f t="shared" si="26"/>
        <v>No</v>
      </c>
      <c r="H345" s="6" t="str">
        <f t="shared" si="27"/>
        <v>Yes</v>
      </c>
      <c r="I345" s="6">
        <f t="shared" si="28"/>
        <v>3008</v>
      </c>
      <c r="J345" s="39" t="str">
        <f t="shared" si="29"/>
        <v>Early Reject</v>
      </c>
    </row>
    <row r="346" spans="1:10" x14ac:dyDescent="0.25">
      <c r="A346" s="26" t="s">
        <v>798</v>
      </c>
      <c r="B346" t="s">
        <v>541</v>
      </c>
      <c r="C346" t="s">
        <v>131</v>
      </c>
      <c r="D346" s="4" t="str">
        <f t="shared" si="25"/>
        <v>In State</v>
      </c>
      <c r="E346" s="1">
        <v>1216</v>
      </c>
      <c r="F346" s="3">
        <v>2.98</v>
      </c>
      <c r="G346" s="1" t="str">
        <f t="shared" si="26"/>
        <v>No</v>
      </c>
      <c r="H346" s="6" t="str">
        <f t="shared" si="27"/>
        <v>Yes</v>
      </c>
      <c r="I346" s="6">
        <f t="shared" si="28"/>
        <v>3004</v>
      </c>
      <c r="J346" s="39" t="str">
        <f t="shared" si="29"/>
        <v>Early Reject</v>
      </c>
    </row>
    <row r="347" spans="1:10" x14ac:dyDescent="0.25">
      <c r="A347" s="26" t="s">
        <v>798</v>
      </c>
      <c r="B347" t="s">
        <v>477</v>
      </c>
      <c r="C347" t="s">
        <v>214</v>
      </c>
      <c r="D347" s="4" t="str">
        <f t="shared" si="25"/>
        <v>In State</v>
      </c>
      <c r="E347" s="1">
        <v>861</v>
      </c>
      <c r="F347" s="3">
        <v>3.57</v>
      </c>
      <c r="G347" s="1" t="str">
        <f t="shared" si="26"/>
        <v>No</v>
      </c>
      <c r="H347" s="6" t="str">
        <f t="shared" si="27"/>
        <v>Yes</v>
      </c>
      <c r="I347" s="6">
        <f t="shared" si="28"/>
        <v>3003</v>
      </c>
      <c r="J347" s="39" t="str">
        <f t="shared" si="29"/>
        <v>Early Reject</v>
      </c>
    </row>
    <row r="348" spans="1:10" x14ac:dyDescent="0.25">
      <c r="A348" s="26" t="s">
        <v>798</v>
      </c>
      <c r="B348" t="s">
        <v>459</v>
      </c>
      <c r="C348" t="s">
        <v>5</v>
      </c>
      <c r="D348" s="4" t="str">
        <f t="shared" si="25"/>
        <v>In State</v>
      </c>
      <c r="E348" s="1">
        <v>1328</v>
      </c>
      <c r="F348" s="3">
        <v>2.78</v>
      </c>
      <c r="G348" s="1" t="str">
        <f t="shared" si="26"/>
        <v>No</v>
      </c>
      <c r="H348" s="6" t="str">
        <f t="shared" si="27"/>
        <v>Yes</v>
      </c>
      <c r="I348" s="6">
        <f t="shared" si="28"/>
        <v>2996</v>
      </c>
      <c r="J348" s="39" t="str">
        <f t="shared" si="29"/>
        <v>Early Reject</v>
      </c>
    </row>
    <row r="349" spans="1:10" x14ac:dyDescent="0.25">
      <c r="A349" s="26" t="s">
        <v>800</v>
      </c>
      <c r="B349" t="s">
        <v>555</v>
      </c>
      <c r="C349" t="s">
        <v>125</v>
      </c>
      <c r="D349" s="4" t="str">
        <f t="shared" si="25"/>
        <v>Out State</v>
      </c>
      <c r="E349" s="1">
        <v>1445</v>
      </c>
      <c r="F349" s="3">
        <v>2.58</v>
      </c>
      <c r="G349" s="1" t="str">
        <f t="shared" si="26"/>
        <v>No</v>
      </c>
      <c r="H349" s="6" t="str">
        <f t="shared" si="27"/>
        <v>Yes</v>
      </c>
      <c r="I349" s="6">
        <f t="shared" si="28"/>
        <v>2993</v>
      </c>
      <c r="J349" s="39" t="str">
        <f t="shared" si="29"/>
        <v>Early Reject</v>
      </c>
    </row>
    <row r="350" spans="1:10" x14ac:dyDescent="0.25">
      <c r="A350" s="26" t="s">
        <v>798</v>
      </c>
      <c r="B350" t="s">
        <v>715</v>
      </c>
      <c r="C350" t="s">
        <v>500</v>
      </c>
      <c r="D350" s="4" t="str">
        <f t="shared" si="25"/>
        <v>In State</v>
      </c>
      <c r="E350" s="1">
        <v>1019</v>
      </c>
      <c r="F350" s="3">
        <v>3.29</v>
      </c>
      <c r="G350" s="1" t="str">
        <f t="shared" si="26"/>
        <v>No</v>
      </c>
      <c r="H350" s="6" t="str">
        <f t="shared" si="27"/>
        <v>Yes</v>
      </c>
      <c r="I350" s="6">
        <f t="shared" si="28"/>
        <v>2993</v>
      </c>
      <c r="J350" s="39" t="str">
        <f t="shared" si="29"/>
        <v>Early Reject</v>
      </c>
    </row>
    <row r="351" spans="1:10" x14ac:dyDescent="0.25">
      <c r="A351" s="26" t="s">
        <v>798</v>
      </c>
      <c r="B351" t="s">
        <v>508</v>
      </c>
      <c r="C351" t="s">
        <v>137</v>
      </c>
      <c r="D351" s="4" t="str">
        <f t="shared" si="25"/>
        <v>In State</v>
      </c>
      <c r="E351" s="1">
        <v>1190</v>
      </c>
      <c r="F351" s="3">
        <v>3</v>
      </c>
      <c r="G351" s="1" t="str">
        <f t="shared" si="26"/>
        <v>No</v>
      </c>
      <c r="H351" s="6" t="str">
        <f t="shared" si="27"/>
        <v>Yes</v>
      </c>
      <c r="I351" s="6">
        <f t="shared" si="28"/>
        <v>2990</v>
      </c>
      <c r="J351" s="39" t="str">
        <f t="shared" si="29"/>
        <v>Early Reject</v>
      </c>
    </row>
    <row r="352" spans="1:10" x14ac:dyDescent="0.25">
      <c r="A352" s="26" t="s">
        <v>801</v>
      </c>
      <c r="B352" t="s">
        <v>70</v>
      </c>
      <c r="C352" t="s">
        <v>119</v>
      </c>
      <c r="D352" s="4" t="str">
        <f t="shared" si="25"/>
        <v>Out State</v>
      </c>
      <c r="E352" s="1">
        <v>899</v>
      </c>
      <c r="F352" s="3">
        <v>3.48</v>
      </c>
      <c r="G352" s="1" t="str">
        <f t="shared" si="26"/>
        <v>No</v>
      </c>
      <c r="H352" s="6" t="str">
        <f t="shared" si="27"/>
        <v>Yes</v>
      </c>
      <c r="I352" s="6">
        <f t="shared" si="28"/>
        <v>2987</v>
      </c>
      <c r="J352" s="39" t="str">
        <f t="shared" si="29"/>
        <v>Early Reject</v>
      </c>
    </row>
    <row r="353" spans="1:10" x14ac:dyDescent="0.25">
      <c r="A353" s="26" t="s">
        <v>798</v>
      </c>
      <c r="B353" t="s">
        <v>655</v>
      </c>
      <c r="C353" t="s">
        <v>159</v>
      </c>
      <c r="D353" s="4" t="str">
        <f t="shared" si="25"/>
        <v>In State</v>
      </c>
      <c r="E353" s="1">
        <v>1272</v>
      </c>
      <c r="F353" s="3">
        <v>2.85</v>
      </c>
      <c r="G353" s="1" t="str">
        <f t="shared" si="26"/>
        <v>No</v>
      </c>
      <c r="H353" s="6" t="str">
        <f t="shared" si="27"/>
        <v>Yes</v>
      </c>
      <c r="I353" s="6">
        <f t="shared" si="28"/>
        <v>2982</v>
      </c>
      <c r="J353" s="39" t="str">
        <f t="shared" si="29"/>
        <v>Early Reject</v>
      </c>
    </row>
    <row r="354" spans="1:10" x14ac:dyDescent="0.25">
      <c r="A354" s="26" t="s">
        <v>800</v>
      </c>
      <c r="B354" t="s">
        <v>464</v>
      </c>
      <c r="C354" t="s">
        <v>98</v>
      </c>
      <c r="D354" s="4" t="str">
        <f t="shared" si="25"/>
        <v>Out State</v>
      </c>
      <c r="E354" s="1">
        <v>934</v>
      </c>
      <c r="F354" s="3">
        <v>3.39</v>
      </c>
      <c r="G354" s="1" t="str">
        <f t="shared" si="26"/>
        <v>No</v>
      </c>
      <c r="H354" s="6" t="str">
        <f t="shared" si="27"/>
        <v>Yes</v>
      </c>
      <c r="I354" s="6">
        <f t="shared" si="28"/>
        <v>2968</v>
      </c>
      <c r="J354" s="39" t="str">
        <f t="shared" si="29"/>
        <v>Early Reject</v>
      </c>
    </row>
    <row r="355" spans="1:10" x14ac:dyDescent="0.25">
      <c r="A355" s="26" t="s">
        <v>800</v>
      </c>
      <c r="B355" t="s">
        <v>640</v>
      </c>
      <c r="C355" t="s">
        <v>7</v>
      </c>
      <c r="D355" s="4" t="str">
        <f t="shared" si="25"/>
        <v>Out State</v>
      </c>
      <c r="E355" s="1">
        <v>1600</v>
      </c>
      <c r="F355" s="3">
        <v>2.2799999999999998</v>
      </c>
      <c r="G355" s="1" t="str">
        <f t="shared" si="26"/>
        <v>No</v>
      </c>
      <c r="H355" s="6" t="str">
        <f t="shared" si="27"/>
        <v>Yes</v>
      </c>
      <c r="I355" s="6">
        <f t="shared" si="28"/>
        <v>2968</v>
      </c>
      <c r="J355" s="39" t="str">
        <f t="shared" si="29"/>
        <v>Early Reject</v>
      </c>
    </row>
    <row r="356" spans="1:10" x14ac:dyDescent="0.25">
      <c r="A356" s="26" t="s">
        <v>800</v>
      </c>
      <c r="B356" t="s">
        <v>357</v>
      </c>
      <c r="C356" t="s">
        <v>341</v>
      </c>
      <c r="D356" s="4" t="str">
        <f t="shared" si="25"/>
        <v>Out State</v>
      </c>
      <c r="E356" s="1">
        <v>1381</v>
      </c>
      <c r="F356" s="3">
        <v>2.63</v>
      </c>
      <c r="G356" s="1" t="str">
        <f t="shared" si="26"/>
        <v>No</v>
      </c>
      <c r="H356" s="6" t="str">
        <f t="shared" si="27"/>
        <v>Yes</v>
      </c>
      <c r="I356" s="6">
        <f t="shared" si="28"/>
        <v>2959</v>
      </c>
      <c r="J356" s="39" t="str">
        <f t="shared" si="29"/>
        <v>Early Reject</v>
      </c>
    </row>
    <row r="357" spans="1:10" x14ac:dyDescent="0.25">
      <c r="A357" s="26" t="s">
        <v>800</v>
      </c>
      <c r="B357" t="s">
        <v>20</v>
      </c>
      <c r="C357" t="s">
        <v>55</v>
      </c>
      <c r="D357" s="4" t="str">
        <f t="shared" si="25"/>
        <v>Out State</v>
      </c>
      <c r="E357" s="1">
        <v>1200</v>
      </c>
      <c r="F357" s="3">
        <v>2.93</v>
      </c>
      <c r="G357" s="1" t="str">
        <f t="shared" si="26"/>
        <v>No</v>
      </c>
      <c r="H357" s="6" t="str">
        <f t="shared" si="27"/>
        <v>Yes</v>
      </c>
      <c r="I357" s="6">
        <f t="shared" si="28"/>
        <v>2958</v>
      </c>
      <c r="J357" s="39" t="str">
        <f t="shared" si="29"/>
        <v>Early Reject</v>
      </c>
    </row>
    <row r="358" spans="1:10" x14ac:dyDescent="0.25">
      <c r="A358" s="26" t="s">
        <v>798</v>
      </c>
      <c r="B358" t="s">
        <v>553</v>
      </c>
      <c r="C358" t="s">
        <v>127</v>
      </c>
      <c r="D358" s="4" t="str">
        <f t="shared" si="25"/>
        <v>In State</v>
      </c>
      <c r="E358" s="1">
        <v>1114</v>
      </c>
      <c r="F358" s="3">
        <v>3.07</v>
      </c>
      <c r="G358" s="1" t="str">
        <f t="shared" si="26"/>
        <v>No</v>
      </c>
      <c r="H358" s="6" t="str">
        <f t="shared" si="27"/>
        <v>Yes</v>
      </c>
      <c r="I358" s="6">
        <f t="shared" si="28"/>
        <v>2956</v>
      </c>
      <c r="J358" s="39" t="str">
        <f t="shared" si="29"/>
        <v>Early Reject</v>
      </c>
    </row>
    <row r="359" spans="1:10" x14ac:dyDescent="0.25">
      <c r="A359" s="26" t="s">
        <v>800</v>
      </c>
      <c r="B359" t="s">
        <v>210</v>
      </c>
      <c r="C359" t="s">
        <v>483</v>
      </c>
      <c r="D359" s="4" t="str">
        <f t="shared" si="25"/>
        <v>Out State</v>
      </c>
      <c r="E359" s="1">
        <v>974</v>
      </c>
      <c r="F359" s="3">
        <v>3.26</v>
      </c>
      <c r="G359" s="1" t="str">
        <f t="shared" si="26"/>
        <v>No</v>
      </c>
      <c r="H359" s="6" t="str">
        <f t="shared" si="27"/>
        <v>Yes</v>
      </c>
      <c r="I359" s="6">
        <f t="shared" si="28"/>
        <v>2930</v>
      </c>
      <c r="J359" s="39" t="str">
        <f t="shared" si="29"/>
        <v>Early Reject</v>
      </c>
    </row>
    <row r="360" spans="1:10" x14ac:dyDescent="0.25">
      <c r="A360" s="26" t="s">
        <v>799</v>
      </c>
      <c r="B360" t="s">
        <v>504</v>
      </c>
      <c r="C360" t="s">
        <v>187</v>
      </c>
      <c r="D360" s="4" t="str">
        <f t="shared" si="25"/>
        <v>Out State</v>
      </c>
      <c r="E360" s="1">
        <v>884</v>
      </c>
      <c r="F360" s="3">
        <v>3.4</v>
      </c>
      <c r="G360" s="1" t="str">
        <f t="shared" si="26"/>
        <v>No</v>
      </c>
      <c r="H360" s="6" t="str">
        <f t="shared" si="27"/>
        <v>Yes</v>
      </c>
      <c r="I360" s="6">
        <f t="shared" si="28"/>
        <v>2924</v>
      </c>
      <c r="J360" s="39" t="str">
        <f t="shared" si="29"/>
        <v>Early Reject</v>
      </c>
    </row>
    <row r="361" spans="1:10" x14ac:dyDescent="0.25">
      <c r="A361" s="26" t="s">
        <v>800</v>
      </c>
      <c r="B361" t="s">
        <v>201</v>
      </c>
      <c r="C361" t="s">
        <v>492</v>
      </c>
      <c r="D361" s="4" t="str">
        <f t="shared" si="25"/>
        <v>Out State</v>
      </c>
      <c r="E361" s="1">
        <v>1114</v>
      </c>
      <c r="F361" s="3">
        <v>3.01</v>
      </c>
      <c r="G361" s="1" t="str">
        <f t="shared" si="26"/>
        <v>No</v>
      </c>
      <c r="H361" s="6" t="str">
        <f t="shared" si="27"/>
        <v>Yes</v>
      </c>
      <c r="I361" s="6">
        <f t="shared" si="28"/>
        <v>2920</v>
      </c>
      <c r="J361" s="39" t="str">
        <f t="shared" si="29"/>
        <v>Early Reject</v>
      </c>
    </row>
    <row r="362" spans="1:10" x14ac:dyDescent="0.25">
      <c r="A362" s="26" t="s">
        <v>800</v>
      </c>
      <c r="B362" t="s">
        <v>634</v>
      </c>
      <c r="C362" t="s">
        <v>15</v>
      </c>
      <c r="D362" s="4" t="str">
        <f t="shared" si="25"/>
        <v>Out State</v>
      </c>
      <c r="E362" s="1">
        <v>898</v>
      </c>
      <c r="F362" s="3">
        <v>3.37</v>
      </c>
      <c r="G362" s="1" t="str">
        <f t="shared" si="26"/>
        <v>No</v>
      </c>
      <c r="H362" s="6" t="str">
        <f t="shared" si="27"/>
        <v>Yes</v>
      </c>
      <c r="I362" s="6">
        <f t="shared" si="28"/>
        <v>2920</v>
      </c>
      <c r="J362" s="39" t="str">
        <f t="shared" si="29"/>
        <v>Early Reject</v>
      </c>
    </row>
    <row r="363" spans="1:10" x14ac:dyDescent="0.25">
      <c r="A363" s="26" t="s">
        <v>798</v>
      </c>
      <c r="B363" t="s">
        <v>551</v>
      </c>
      <c r="C363" t="s">
        <v>133</v>
      </c>
      <c r="D363" s="4" t="str">
        <f t="shared" si="25"/>
        <v>In State</v>
      </c>
      <c r="E363" s="1">
        <v>1114</v>
      </c>
      <c r="F363" s="3">
        <v>3</v>
      </c>
      <c r="G363" s="1" t="str">
        <f t="shared" si="26"/>
        <v>No</v>
      </c>
      <c r="H363" s="6" t="str">
        <f t="shared" si="27"/>
        <v>Yes</v>
      </c>
      <c r="I363" s="6">
        <f t="shared" si="28"/>
        <v>2914</v>
      </c>
      <c r="J363" s="39" t="str">
        <f t="shared" si="29"/>
        <v>Early Reject</v>
      </c>
    </row>
    <row r="364" spans="1:10" x14ac:dyDescent="0.25">
      <c r="A364" s="26" t="s">
        <v>800</v>
      </c>
      <c r="B364" t="s">
        <v>289</v>
      </c>
      <c r="C364" t="s">
        <v>82</v>
      </c>
      <c r="D364" s="4" t="str">
        <f t="shared" si="25"/>
        <v>Out State</v>
      </c>
      <c r="E364" s="1">
        <v>1340</v>
      </c>
      <c r="F364" s="3">
        <v>2.62</v>
      </c>
      <c r="G364" s="1" t="str">
        <f t="shared" si="26"/>
        <v>No</v>
      </c>
      <c r="H364" s="6" t="str">
        <f t="shared" si="27"/>
        <v>Yes</v>
      </c>
      <c r="I364" s="6">
        <f t="shared" si="28"/>
        <v>2912</v>
      </c>
      <c r="J364" s="39" t="str">
        <f t="shared" si="29"/>
        <v>Early Reject</v>
      </c>
    </row>
    <row r="365" spans="1:10" x14ac:dyDescent="0.25">
      <c r="A365" s="26" t="s">
        <v>800</v>
      </c>
      <c r="B365" t="s">
        <v>233</v>
      </c>
      <c r="C365" t="s">
        <v>314</v>
      </c>
      <c r="D365" s="4" t="str">
        <f t="shared" si="25"/>
        <v>Out State</v>
      </c>
      <c r="E365" s="1">
        <v>1102</v>
      </c>
      <c r="F365" s="3">
        <v>3.01</v>
      </c>
      <c r="G365" s="1" t="str">
        <f t="shared" si="26"/>
        <v>No</v>
      </c>
      <c r="H365" s="6" t="str">
        <f t="shared" si="27"/>
        <v>Yes</v>
      </c>
      <c r="I365" s="6">
        <f t="shared" si="28"/>
        <v>2908</v>
      </c>
      <c r="J365" s="39" t="str">
        <f t="shared" si="29"/>
        <v>Early Reject</v>
      </c>
    </row>
    <row r="366" spans="1:10" x14ac:dyDescent="0.25">
      <c r="A366" s="26" t="s">
        <v>800</v>
      </c>
      <c r="B366" t="s">
        <v>811</v>
      </c>
      <c r="C366" t="s">
        <v>49</v>
      </c>
      <c r="D366" s="4" t="str">
        <f t="shared" si="25"/>
        <v>Out State</v>
      </c>
      <c r="E366" s="1">
        <v>1084</v>
      </c>
      <c r="F366" s="3">
        <v>3.03</v>
      </c>
      <c r="G366" s="1" t="str">
        <f t="shared" si="26"/>
        <v>No</v>
      </c>
      <c r="H366" s="6" t="str">
        <f t="shared" si="27"/>
        <v>Yes</v>
      </c>
      <c r="I366" s="6">
        <f t="shared" si="28"/>
        <v>2902</v>
      </c>
      <c r="J366" s="39" t="str">
        <f t="shared" si="29"/>
        <v>Early Reject</v>
      </c>
    </row>
    <row r="367" spans="1:10" x14ac:dyDescent="0.25">
      <c r="A367" s="26" t="s">
        <v>801</v>
      </c>
      <c r="B367" t="s">
        <v>111</v>
      </c>
      <c r="C367" t="s">
        <v>528</v>
      </c>
      <c r="D367" s="4" t="str">
        <f t="shared" si="25"/>
        <v>Out State</v>
      </c>
      <c r="E367" s="1">
        <v>945</v>
      </c>
      <c r="F367" s="3">
        <v>3.25</v>
      </c>
      <c r="G367" s="1" t="str">
        <f t="shared" si="26"/>
        <v>No</v>
      </c>
      <c r="H367" s="6" t="str">
        <f t="shared" si="27"/>
        <v>Yes</v>
      </c>
      <c r="I367" s="6">
        <f t="shared" si="28"/>
        <v>2895</v>
      </c>
      <c r="J367" s="39" t="str">
        <f t="shared" si="29"/>
        <v>Early Reject</v>
      </c>
    </row>
    <row r="368" spans="1:10" x14ac:dyDescent="0.25">
      <c r="A368" s="26" t="s">
        <v>798</v>
      </c>
      <c r="B368" t="s">
        <v>297</v>
      </c>
      <c r="C368" t="s">
        <v>401</v>
      </c>
      <c r="D368" s="4" t="str">
        <f t="shared" si="25"/>
        <v>In State</v>
      </c>
      <c r="E368" s="1">
        <v>1400</v>
      </c>
      <c r="F368" s="3">
        <v>2.4900000000000002</v>
      </c>
      <c r="G368" s="1" t="str">
        <f t="shared" si="26"/>
        <v>No</v>
      </c>
      <c r="H368" s="6" t="str">
        <f t="shared" si="27"/>
        <v>Yes</v>
      </c>
      <c r="I368" s="6">
        <f t="shared" si="28"/>
        <v>2894</v>
      </c>
      <c r="J368" s="39" t="str">
        <f t="shared" si="29"/>
        <v>Early Reject</v>
      </c>
    </row>
    <row r="369" spans="1:10" x14ac:dyDescent="0.25">
      <c r="A369" s="26" t="s">
        <v>800</v>
      </c>
      <c r="B369" t="s">
        <v>518</v>
      </c>
      <c r="C369" t="s">
        <v>170</v>
      </c>
      <c r="D369" s="4" t="str">
        <f t="shared" si="25"/>
        <v>Out State</v>
      </c>
      <c r="E369" s="1">
        <v>1088</v>
      </c>
      <c r="F369" s="3">
        <v>3</v>
      </c>
      <c r="G369" s="1" t="str">
        <f t="shared" si="26"/>
        <v>No</v>
      </c>
      <c r="H369" s="6" t="str">
        <f t="shared" si="27"/>
        <v>Yes</v>
      </c>
      <c r="I369" s="6">
        <f t="shared" si="28"/>
        <v>2888</v>
      </c>
      <c r="J369" s="39" t="str">
        <f t="shared" si="29"/>
        <v>Early Reject</v>
      </c>
    </row>
    <row r="370" spans="1:10" x14ac:dyDescent="0.25">
      <c r="A370" s="26" t="s">
        <v>801</v>
      </c>
      <c r="B370" t="s">
        <v>392</v>
      </c>
      <c r="C370" t="s">
        <v>303</v>
      </c>
      <c r="D370" s="4" t="str">
        <f t="shared" si="25"/>
        <v>Out State</v>
      </c>
      <c r="E370" s="1">
        <v>948</v>
      </c>
      <c r="F370" s="3">
        <v>3.23</v>
      </c>
      <c r="G370" s="1" t="str">
        <f t="shared" si="26"/>
        <v>No</v>
      </c>
      <c r="H370" s="6" t="str">
        <f t="shared" si="27"/>
        <v>Yes</v>
      </c>
      <c r="I370" s="6">
        <f t="shared" si="28"/>
        <v>2886</v>
      </c>
      <c r="J370" s="39" t="str">
        <f t="shared" si="29"/>
        <v>Early Reject</v>
      </c>
    </row>
    <row r="371" spans="1:10" x14ac:dyDescent="0.25">
      <c r="A371" s="26" t="s">
        <v>800</v>
      </c>
      <c r="B371" t="s">
        <v>220</v>
      </c>
      <c r="C371" t="s">
        <v>470</v>
      </c>
      <c r="D371" s="4" t="str">
        <f t="shared" si="25"/>
        <v>Out State</v>
      </c>
      <c r="E371" s="1">
        <v>1071</v>
      </c>
      <c r="F371" s="3">
        <v>3.02</v>
      </c>
      <c r="G371" s="1" t="str">
        <f t="shared" si="26"/>
        <v>No</v>
      </c>
      <c r="H371" s="6" t="str">
        <f t="shared" si="27"/>
        <v>Yes</v>
      </c>
      <c r="I371" s="6">
        <f t="shared" si="28"/>
        <v>2883</v>
      </c>
      <c r="J371" s="39" t="str">
        <f t="shared" si="29"/>
        <v>Early Reject</v>
      </c>
    </row>
    <row r="372" spans="1:10" x14ac:dyDescent="0.25">
      <c r="A372" s="26" t="s">
        <v>798</v>
      </c>
      <c r="B372" t="s">
        <v>488</v>
      </c>
      <c r="C372" t="s">
        <v>205</v>
      </c>
      <c r="D372" s="4" t="str">
        <f t="shared" si="25"/>
        <v>In State</v>
      </c>
      <c r="E372" s="1">
        <v>1071</v>
      </c>
      <c r="F372" s="3">
        <v>3.02</v>
      </c>
      <c r="G372" s="1" t="str">
        <f t="shared" si="26"/>
        <v>No</v>
      </c>
      <c r="H372" s="6" t="str">
        <f t="shared" si="27"/>
        <v>Yes</v>
      </c>
      <c r="I372" s="6">
        <f t="shared" si="28"/>
        <v>2883</v>
      </c>
      <c r="J372" s="39" t="str">
        <f t="shared" si="29"/>
        <v>Early Reject</v>
      </c>
    </row>
    <row r="373" spans="1:10" x14ac:dyDescent="0.25">
      <c r="A373" s="26" t="s">
        <v>800</v>
      </c>
      <c r="B373" t="s">
        <v>687</v>
      </c>
      <c r="C373" t="s">
        <v>688</v>
      </c>
      <c r="D373" s="4" t="str">
        <f t="shared" si="25"/>
        <v>Out State</v>
      </c>
      <c r="E373" s="1">
        <v>983</v>
      </c>
      <c r="F373" s="3">
        <v>3.16</v>
      </c>
      <c r="G373" s="1" t="str">
        <f t="shared" si="26"/>
        <v>No</v>
      </c>
      <c r="H373" s="6" t="str">
        <f t="shared" si="27"/>
        <v>Yes</v>
      </c>
      <c r="I373" s="6">
        <f t="shared" si="28"/>
        <v>2879</v>
      </c>
      <c r="J373" s="39" t="str">
        <f t="shared" si="29"/>
        <v>Early Reject</v>
      </c>
    </row>
    <row r="374" spans="1:10" x14ac:dyDescent="0.25">
      <c r="A374" s="26" t="s">
        <v>801</v>
      </c>
      <c r="B374" t="s">
        <v>281</v>
      </c>
      <c r="C374" t="s">
        <v>419</v>
      </c>
      <c r="D374" s="4" t="str">
        <f t="shared" si="25"/>
        <v>Out State</v>
      </c>
      <c r="E374" s="1">
        <v>1150</v>
      </c>
      <c r="F374" s="3">
        <v>2.88</v>
      </c>
      <c r="G374" s="1" t="str">
        <f t="shared" si="26"/>
        <v>No</v>
      </c>
      <c r="H374" s="6" t="str">
        <f t="shared" si="27"/>
        <v>Yes</v>
      </c>
      <c r="I374" s="6">
        <f t="shared" si="28"/>
        <v>2878</v>
      </c>
      <c r="J374" s="39" t="str">
        <f t="shared" si="29"/>
        <v>Early Reject</v>
      </c>
    </row>
    <row r="375" spans="1:10" x14ac:dyDescent="0.25">
      <c r="A375" s="26" t="s">
        <v>800</v>
      </c>
      <c r="B375" t="s">
        <v>590</v>
      </c>
      <c r="C375" t="s">
        <v>73</v>
      </c>
      <c r="D375" s="4" t="str">
        <f t="shared" si="25"/>
        <v>Out State</v>
      </c>
      <c r="E375" s="1">
        <v>1425</v>
      </c>
      <c r="F375" s="3">
        <v>2.42</v>
      </c>
      <c r="G375" s="1" t="str">
        <f t="shared" si="26"/>
        <v>No</v>
      </c>
      <c r="H375" s="6" t="str">
        <f t="shared" si="27"/>
        <v>Yes</v>
      </c>
      <c r="I375" s="6">
        <f t="shared" si="28"/>
        <v>2877</v>
      </c>
      <c r="J375" s="39" t="str">
        <f t="shared" si="29"/>
        <v>Early Reject</v>
      </c>
    </row>
    <row r="376" spans="1:10" x14ac:dyDescent="0.25">
      <c r="A376" s="26" t="s">
        <v>798</v>
      </c>
      <c r="B376" t="s">
        <v>156</v>
      </c>
      <c r="C376" t="s">
        <v>528</v>
      </c>
      <c r="D376" s="4" t="str">
        <f t="shared" si="25"/>
        <v>In State</v>
      </c>
      <c r="E376" s="1">
        <v>945</v>
      </c>
      <c r="F376" s="3">
        <v>3.21</v>
      </c>
      <c r="G376" s="1" t="str">
        <f t="shared" si="26"/>
        <v>No</v>
      </c>
      <c r="H376" s="6" t="str">
        <f t="shared" si="27"/>
        <v>Yes</v>
      </c>
      <c r="I376" s="6">
        <f t="shared" si="28"/>
        <v>2871</v>
      </c>
      <c r="J376" s="39" t="str">
        <f t="shared" si="29"/>
        <v>Early Reject</v>
      </c>
    </row>
    <row r="377" spans="1:10" x14ac:dyDescent="0.25">
      <c r="A377" s="26" t="s">
        <v>800</v>
      </c>
      <c r="B377" t="s">
        <v>228</v>
      </c>
      <c r="C377" t="s">
        <v>462</v>
      </c>
      <c r="D377" s="4" t="str">
        <f t="shared" si="25"/>
        <v>Out State</v>
      </c>
      <c r="E377" s="1">
        <v>819</v>
      </c>
      <c r="F377" s="3">
        <v>3.42</v>
      </c>
      <c r="G377" s="1" t="str">
        <f t="shared" si="26"/>
        <v>No</v>
      </c>
      <c r="H377" s="6" t="str">
        <f t="shared" si="27"/>
        <v>Yes</v>
      </c>
      <c r="I377" s="6">
        <f t="shared" si="28"/>
        <v>2871</v>
      </c>
      <c r="J377" s="39" t="str">
        <f t="shared" si="29"/>
        <v>Early Reject</v>
      </c>
    </row>
    <row r="378" spans="1:10" x14ac:dyDescent="0.25">
      <c r="A378" s="26" t="s">
        <v>800</v>
      </c>
      <c r="B378" t="s">
        <v>122</v>
      </c>
      <c r="C378" t="s">
        <v>214</v>
      </c>
      <c r="D378" s="4" t="str">
        <f t="shared" si="25"/>
        <v>Out State</v>
      </c>
      <c r="E378" s="1">
        <v>1100</v>
      </c>
      <c r="F378" s="3">
        <v>2.95</v>
      </c>
      <c r="G378" s="1" t="str">
        <f t="shared" si="26"/>
        <v>No</v>
      </c>
      <c r="H378" s="6" t="str">
        <f t="shared" si="27"/>
        <v>Yes</v>
      </c>
      <c r="I378" s="6">
        <f t="shared" si="28"/>
        <v>2870</v>
      </c>
      <c r="J378" s="39" t="str">
        <f t="shared" si="29"/>
        <v>Early Reject</v>
      </c>
    </row>
    <row r="379" spans="1:10" x14ac:dyDescent="0.25">
      <c r="A379" s="26" t="s">
        <v>800</v>
      </c>
      <c r="B379" t="s">
        <v>160</v>
      </c>
      <c r="C379" t="s">
        <v>244</v>
      </c>
      <c r="D379" s="4" t="str">
        <f t="shared" si="25"/>
        <v>Out State</v>
      </c>
      <c r="E379" s="1">
        <v>1100</v>
      </c>
      <c r="F379" s="3">
        <v>2.95</v>
      </c>
      <c r="G379" s="1" t="str">
        <f t="shared" si="26"/>
        <v>No</v>
      </c>
      <c r="H379" s="6" t="str">
        <f t="shared" si="27"/>
        <v>Yes</v>
      </c>
      <c r="I379" s="6">
        <f t="shared" si="28"/>
        <v>2870</v>
      </c>
      <c r="J379" s="39" t="str">
        <f t="shared" si="29"/>
        <v>Early Reject</v>
      </c>
    </row>
    <row r="380" spans="1:10" x14ac:dyDescent="0.25">
      <c r="A380" s="26" t="s">
        <v>800</v>
      </c>
      <c r="B380" t="s">
        <v>239</v>
      </c>
      <c r="C380" t="s">
        <v>321</v>
      </c>
      <c r="D380" s="4" t="str">
        <f t="shared" si="25"/>
        <v>Out State</v>
      </c>
      <c r="E380" s="1">
        <v>1089</v>
      </c>
      <c r="F380" s="3">
        <v>2.96</v>
      </c>
      <c r="G380" s="1" t="str">
        <f t="shared" si="26"/>
        <v>No</v>
      </c>
      <c r="H380" s="6" t="str">
        <f t="shared" si="27"/>
        <v>Yes</v>
      </c>
      <c r="I380" s="6">
        <f t="shared" si="28"/>
        <v>2865</v>
      </c>
      <c r="J380" s="39" t="str">
        <f t="shared" si="29"/>
        <v>Early Reject</v>
      </c>
    </row>
    <row r="381" spans="1:10" x14ac:dyDescent="0.25">
      <c r="A381" s="26" t="s">
        <v>798</v>
      </c>
      <c r="B381" t="s">
        <v>427</v>
      </c>
      <c r="C381" t="s">
        <v>271</v>
      </c>
      <c r="D381" s="4" t="str">
        <f t="shared" si="25"/>
        <v>In State</v>
      </c>
      <c r="E381" s="1">
        <v>1060</v>
      </c>
      <c r="F381" s="3">
        <v>3</v>
      </c>
      <c r="G381" s="1" t="str">
        <f t="shared" si="26"/>
        <v>No</v>
      </c>
      <c r="H381" s="6" t="str">
        <f t="shared" si="27"/>
        <v>Yes</v>
      </c>
      <c r="I381" s="6">
        <f t="shared" si="28"/>
        <v>2860</v>
      </c>
      <c r="J381" s="39" t="str">
        <f t="shared" si="29"/>
        <v>Early Reject</v>
      </c>
    </row>
    <row r="382" spans="1:10" x14ac:dyDescent="0.25">
      <c r="A382" s="26" t="s">
        <v>798</v>
      </c>
      <c r="B382" t="s">
        <v>621</v>
      </c>
      <c r="C382" t="s">
        <v>31</v>
      </c>
      <c r="D382" s="4" t="str">
        <f t="shared" si="25"/>
        <v>In State</v>
      </c>
      <c r="E382" s="1">
        <v>1095</v>
      </c>
      <c r="F382" s="3">
        <v>2.93</v>
      </c>
      <c r="G382" s="1" t="str">
        <f t="shared" si="26"/>
        <v>No</v>
      </c>
      <c r="H382" s="6" t="str">
        <f t="shared" si="27"/>
        <v>Yes</v>
      </c>
      <c r="I382" s="6">
        <f t="shared" si="28"/>
        <v>2853</v>
      </c>
      <c r="J382" s="39" t="str">
        <f t="shared" si="29"/>
        <v>Early Reject</v>
      </c>
    </row>
    <row r="383" spans="1:10" x14ac:dyDescent="0.25">
      <c r="A383" s="26" t="s">
        <v>798</v>
      </c>
      <c r="B383" t="s">
        <v>718</v>
      </c>
      <c r="C383" t="s">
        <v>40</v>
      </c>
      <c r="D383" s="4" t="str">
        <f t="shared" si="25"/>
        <v>In State</v>
      </c>
      <c r="E383" s="1">
        <v>1125</v>
      </c>
      <c r="F383" s="3">
        <v>2.88</v>
      </c>
      <c r="G383" s="1" t="str">
        <f t="shared" si="26"/>
        <v>No</v>
      </c>
      <c r="H383" s="6" t="str">
        <f t="shared" si="27"/>
        <v>Yes</v>
      </c>
      <c r="I383" s="6">
        <f t="shared" si="28"/>
        <v>2853</v>
      </c>
      <c r="J383" s="39" t="str">
        <f t="shared" si="29"/>
        <v>Early Reject</v>
      </c>
    </row>
    <row r="384" spans="1:10" x14ac:dyDescent="0.25">
      <c r="A384" s="26" t="s">
        <v>800</v>
      </c>
      <c r="B384" t="s">
        <v>78</v>
      </c>
      <c r="C384" t="s">
        <v>216</v>
      </c>
      <c r="D384" s="4" t="str">
        <f t="shared" si="25"/>
        <v>Out State</v>
      </c>
      <c r="E384" s="1">
        <v>1552</v>
      </c>
      <c r="F384" s="3">
        <v>2.16</v>
      </c>
      <c r="G384" s="1" t="str">
        <f t="shared" si="26"/>
        <v>No</v>
      </c>
      <c r="H384" s="6" t="str">
        <f t="shared" si="27"/>
        <v>Yes</v>
      </c>
      <c r="I384" s="6">
        <f t="shared" si="28"/>
        <v>2848</v>
      </c>
      <c r="J384" s="39" t="str">
        <f t="shared" si="29"/>
        <v>Early Reject</v>
      </c>
    </row>
    <row r="385" spans="1:10" x14ac:dyDescent="0.25">
      <c r="A385" s="26" t="s">
        <v>799</v>
      </c>
      <c r="B385" t="s">
        <v>25</v>
      </c>
      <c r="C385" t="s">
        <v>628</v>
      </c>
      <c r="D385" s="4" t="str">
        <f t="shared" si="25"/>
        <v>Out State</v>
      </c>
      <c r="E385" s="1">
        <v>998</v>
      </c>
      <c r="F385" s="3">
        <v>3.08</v>
      </c>
      <c r="G385" s="1" t="str">
        <f t="shared" si="26"/>
        <v>No</v>
      </c>
      <c r="H385" s="6" t="str">
        <f t="shared" si="27"/>
        <v>Yes</v>
      </c>
      <c r="I385" s="6">
        <f t="shared" si="28"/>
        <v>2846</v>
      </c>
      <c r="J385" s="39" t="str">
        <f t="shared" si="29"/>
        <v>Early Reject</v>
      </c>
    </row>
    <row r="386" spans="1:10" x14ac:dyDescent="0.25">
      <c r="A386" s="26" t="s">
        <v>801</v>
      </c>
      <c r="B386" t="s">
        <v>257</v>
      </c>
      <c r="C386" t="s">
        <v>355</v>
      </c>
      <c r="D386" s="4" t="str">
        <f t="shared" si="25"/>
        <v>Out State</v>
      </c>
      <c r="E386" s="1">
        <v>878</v>
      </c>
      <c r="F386" s="3">
        <v>3.28</v>
      </c>
      <c r="G386" s="1" t="str">
        <f t="shared" si="26"/>
        <v>No</v>
      </c>
      <c r="H386" s="6" t="str">
        <f t="shared" si="27"/>
        <v>Yes</v>
      </c>
      <c r="I386" s="6">
        <f t="shared" si="28"/>
        <v>2846</v>
      </c>
      <c r="J386" s="39" t="str">
        <f t="shared" si="29"/>
        <v>Early Reject</v>
      </c>
    </row>
    <row r="387" spans="1:10" x14ac:dyDescent="0.25">
      <c r="A387" s="26" t="s">
        <v>800</v>
      </c>
      <c r="B387" t="s">
        <v>45</v>
      </c>
      <c r="C387" t="s">
        <v>611</v>
      </c>
      <c r="D387" s="4" t="str">
        <f t="shared" si="25"/>
        <v>Out State</v>
      </c>
      <c r="E387" s="1">
        <v>900</v>
      </c>
      <c r="F387" s="3">
        <v>3.24</v>
      </c>
      <c r="G387" s="1" t="str">
        <f t="shared" si="26"/>
        <v>No</v>
      </c>
      <c r="H387" s="6" t="str">
        <f t="shared" si="27"/>
        <v>Yes</v>
      </c>
      <c r="I387" s="6">
        <f t="shared" si="28"/>
        <v>2844</v>
      </c>
      <c r="J387" s="39" t="str">
        <f t="shared" si="29"/>
        <v>Early Reject</v>
      </c>
    </row>
    <row r="388" spans="1:10" x14ac:dyDescent="0.25">
      <c r="A388" s="26" t="s">
        <v>800</v>
      </c>
      <c r="B388" t="s">
        <v>352</v>
      </c>
      <c r="C388" t="s">
        <v>348</v>
      </c>
      <c r="D388" s="4" t="str">
        <f t="shared" si="25"/>
        <v>Out State</v>
      </c>
      <c r="E388" s="1">
        <v>738</v>
      </c>
      <c r="F388" s="3">
        <v>3.51</v>
      </c>
      <c r="G388" s="1" t="str">
        <f t="shared" si="26"/>
        <v>No</v>
      </c>
      <c r="H388" s="6" t="str">
        <f t="shared" si="27"/>
        <v>Yes</v>
      </c>
      <c r="I388" s="6">
        <f t="shared" si="28"/>
        <v>2844</v>
      </c>
      <c r="J388" s="39" t="str">
        <f t="shared" si="29"/>
        <v>Early Reject</v>
      </c>
    </row>
    <row r="389" spans="1:10" x14ac:dyDescent="0.25">
      <c r="A389" s="26" t="s">
        <v>798</v>
      </c>
      <c r="B389" t="s">
        <v>99</v>
      </c>
      <c r="C389" t="s">
        <v>26</v>
      </c>
      <c r="D389" s="4" t="str">
        <f t="shared" si="25"/>
        <v>In State</v>
      </c>
      <c r="E389" s="1">
        <v>1183</v>
      </c>
      <c r="F389" s="3">
        <v>2.75</v>
      </c>
      <c r="G389" s="1" t="str">
        <f t="shared" si="26"/>
        <v>No</v>
      </c>
      <c r="H389" s="6" t="str">
        <f t="shared" si="27"/>
        <v>Yes</v>
      </c>
      <c r="I389" s="6">
        <f t="shared" si="28"/>
        <v>2833</v>
      </c>
      <c r="J389" s="39" t="str">
        <f t="shared" si="29"/>
        <v>Early Reject</v>
      </c>
    </row>
    <row r="390" spans="1:10" x14ac:dyDescent="0.25">
      <c r="A390" s="26" t="s">
        <v>800</v>
      </c>
      <c r="B390" t="s">
        <v>315</v>
      </c>
      <c r="C390" t="s">
        <v>337</v>
      </c>
      <c r="D390" s="4" t="str">
        <f t="shared" si="25"/>
        <v>Out State</v>
      </c>
      <c r="E390" s="1">
        <v>821</v>
      </c>
      <c r="F390" s="3">
        <v>3.35</v>
      </c>
      <c r="G390" s="1" t="str">
        <f t="shared" si="26"/>
        <v>No</v>
      </c>
      <c r="H390" s="6" t="str">
        <f t="shared" si="27"/>
        <v>Yes</v>
      </c>
      <c r="I390" s="6">
        <f t="shared" si="28"/>
        <v>2831</v>
      </c>
      <c r="J390" s="39" t="str">
        <f t="shared" si="29"/>
        <v>Early Reject</v>
      </c>
    </row>
    <row r="391" spans="1:10" x14ac:dyDescent="0.25">
      <c r="A391" s="26" t="s">
        <v>798</v>
      </c>
      <c r="B391" t="s">
        <v>339</v>
      </c>
      <c r="C391" t="s">
        <v>358</v>
      </c>
      <c r="D391" s="4" t="str">
        <f t="shared" si="25"/>
        <v>In State</v>
      </c>
      <c r="E391" s="1">
        <v>1169</v>
      </c>
      <c r="F391" s="3">
        <v>2.77</v>
      </c>
      <c r="G391" s="1" t="str">
        <f t="shared" si="26"/>
        <v>No</v>
      </c>
      <c r="H391" s="6" t="str">
        <f t="shared" si="27"/>
        <v>Yes</v>
      </c>
      <c r="I391" s="6">
        <f t="shared" si="28"/>
        <v>2831</v>
      </c>
      <c r="J391" s="39" t="str">
        <f t="shared" si="29"/>
        <v>Early Reject</v>
      </c>
    </row>
    <row r="392" spans="1:10" x14ac:dyDescent="0.25">
      <c r="A392" s="26" t="s">
        <v>798</v>
      </c>
      <c r="B392" t="s">
        <v>727</v>
      </c>
      <c r="C392" t="s">
        <v>728</v>
      </c>
      <c r="D392" s="4" t="str">
        <f t="shared" si="25"/>
        <v>In State</v>
      </c>
      <c r="E392" s="1">
        <v>899</v>
      </c>
      <c r="F392" s="3">
        <v>3.22</v>
      </c>
      <c r="G392" s="1" t="str">
        <f t="shared" si="26"/>
        <v>No</v>
      </c>
      <c r="H392" s="6" t="str">
        <f t="shared" si="27"/>
        <v>Yes</v>
      </c>
      <c r="I392" s="6">
        <f t="shared" si="28"/>
        <v>2831</v>
      </c>
      <c r="J392" s="39" t="str">
        <f t="shared" si="29"/>
        <v>Early Reject</v>
      </c>
    </row>
    <row r="393" spans="1:10" x14ac:dyDescent="0.25">
      <c r="A393" s="26" t="s">
        <v>798</v>
      </c>
      <c r="B393" t="s">
        <v>169</v>
      </c>
      <c r="C393" t="s">
        <v>804</v>
      </c>
      <c r="D393" s="4" t="str">
        <f t="shared" si="25"/>
        <v>In State</v>
      </c>
      <c r="E393" s="1">
        <v>1201</v>
      </c>
      <c r="F393" s="3">
        <v>2.7</v>
      </c>
      <c r="G393" s="1" t="str">
        <f t="shared" si="26"/>
        <v>No</v>
      </c>
      <c r="H393" s="6" t="str">
        <f t="shared" si="27"/>
        <v>Yes</v>
      </c>
      <c r="I393" s="6">
        <f t="shared" si="28"/>
        <v>2821</v>
      </c>
      <c r="J393" s="39" t="str">
        <f t="shared" si="29"/>
        <v>Early Reject</v>
      </c>
    </row>
    <row r="394" spans="1:10" x14ac:dyDescent="0.25">
      <c r="A394" s="26" t="s">
        <v>800</v>
      </c>
      <c r="B394" t="s">
        <v>503</v>
      </c>
      <c r="C394" t="s">
        <v>189</v>
      </c>
      <c r="D394" s="4" t="str">
        <f t="shared" si="25"/>
        <v>Out State</v>
      </c>
      <c r="E394" s="1">
        <v>1230</v>
      </c>
      <c r="F394" s="3">
        <v>2.65</v>
      </c>
      <c r="G394" s="1" t="str">
        <f t="shared" si="26"/>
        <v>No</v>
      </c>
      <c r="H394" s="6" t="str">
        <f t="shared" si="27"/>
        <v>Yes</v>
      </c>
      <c r="I394" s="6">
        <f t="shared" si="28"/>
        <v>2820</v>
      </c>
      <c r="J394" s="39" t="str">
        <f t="shared" si="29"/>
        <v>Early Reject</v>
      </c>
    </row>
    <row r="395" spans="1:10" x14ac:dyDescent="0.25">
      <c r="A395" s="26" t="s">
        <v>800</v>
      </c>
      <c r="B395" t="s">
        <v>708</v>
      </c>
      <c r="C395" t="s">
        <v>709</v>
      </c>
      <c r="D395" s="4" t="str">
        <f t="shared" si="25"/>
        <v>Out State</v>
      </c>
      <c r="E395" s="1">
        <v>1112</v>
      </c>
      <c r="F395" s="3">
        <v>2.84</v>
      </c>
      <c r="G395" s="1" t="str">
        <f t="shared" si="26"/>
        <v>No</v>
      </c>
      <c r="H395" s="6" t="str">
        <f t="shared" si="27"/>
        <v>Yes</v>
      </c>
      <c r="I395" s="6">
        <f t="shared" si="28"/>
        <v>2816</v>
      </c>
      <c r="J395" s="39" t="str">
        <f t="shared" si="29"/>
        <v>Early Reject</v>
      </c>
    </row>
    <row r="396" spans="1:10" x14ac:dyDescent="0.25">
      <c r="A396" s="26" t="s">
        <v>801</v>
      </c>
      <c r="B396" t="s">
        <v>79</v>
      </c>
      <c r="C396" t="s">
        <v>585</v>
      </c>
      <c r="D396" s="4" t="str">
        <f t="shared" si="25"/>
        <v>Out State</v>
      </c>
      <c r="E396" s="1">
        <v>1045</v>
      </c>
      <c r="F396" s="3">
        <v>2.95</v>
      </c>
      <c r="G396" s="1" t="str">
        <f t="shared" si="26"/>
        <v>No</v>
      </c>
      <c r="H396" s="6" t="str">
        <f t="shared" si="27"/>
        <v>Yes</v>
      </c>
      <c r="I396" s="6">
        <f t="shared" si="28"/>
        <v>2815</v>
      </c>
      <c r="J396" s="39" t="str">
        <f t="shared" si="29"/>
        <v>Early Reject</v>
      </c>
    </row>
    <row r="397" spans="1:10" x14ac:dyDescent="0.25">
      <c r="A397" s="26" t="s">
        <v>800</v>
      </c>
      <c r="B397" t="s">
        <v>812</v>
      </c>
      <c r="C397" t="s">
        <v>24</v>
      </c>
      <c r="D397" s="4" t="str">
        <f t="shared" si="25"/>
        <v>Out State</v>
      </c>
      <c r="E397" s="1">
        <v>1231</v>
      </c>
      <c r="F397" s="3">
        <v>2.64</v>
      </c>
      <c r="G397" s="1" t="str">
        <f t="shared" si="26"/>
        <v>No</v>
      </c>
      <c r="H397" s="6" t="str">
        <f t="shared" si="27"/>
        <v>Yes</v>
      </c>
      <c r="I397" s="6">
        <f t="shared" si="28"/>
        <v>2815</v>
      </c>
      <c r="J397" s="39" t="str">
        <f t="shared" si="29"/>
        <v>Early Reject</v>
      </c>
    </row>
    <row r="398" spans="1:10" x14ac:dyDescent="0.25">
      <c r="A398" s="26" t="s">
        <v>800</v>
      </c>
      <c r="B398" t="s">
        <v>317</v>
      </c>
      <c r="C398" t="s">
        <v>378</v>
      </c>
      <c r="D398" s="4" t="str">
        <f t="shared" si="25"/>
        <v>Out State</v>
      </c>
      <c r="E398" s="1">
        <v>1577</v>
      </c>
      <c r="F398" s="3">
        <v>2.06</v>
      </c>
      <c r="G398" s="1" t="str">
        <f t="shared" si="26"/>
        <v>No</v>
      </c>
      <c r="H398" s="6" t="str">
        <f t="shared" si="27"/>
        <v>Yes</v>
      </c>
      <c r="I398" s="6">
        <f t="shared" si="28"/>
        <v>2813</v>
      </c>
      <c r="J398" s="39" t="str">
        <f t="shared" si="29"/>
        <v>Early Reject</v>
      </c>
    </row>
    <row r="399" spans="1:10" x14ac:dyDescent="0.25">
      <c r="A399" s="26" t="s">
        <v>800</v>
      </c>
      <c r="B399" t="s">
        <v>383</v>
      </c>
      <c r="C399" t="s">
        <v>312</v>
      </c>
      <c r="D399" s="4" t="str">
        <f t="shared" si="25"/>
        <v>Out State</v>
      </c>
      <c r="E399" s="1">
        <v>815</v>
      </c>
      <c r="F399" s="3">
        <v>3.33</v>
      </c>
      <c r="G399" s="1" t="str">
        <f t="shared" si="26"/>
        <v>No</v>
      </c>
      <c r="H399" s="6" t="str">
        <f t="shared" si="27"/>
        <v>Yes</v>
      </c>
      <c r="I399" s="6">
        <f t="shared" si="28"/>
        <v>2813</v>
      </c>
      <c r="J399" s="39" t="str">
        <f t="shared" si="29"/>
        <v>Early Reject</v>
      </c>
    </row>
    <row r="400" spans="1:10" x14ac:dyDescent="0.25">
      <c r="A400" s="26" t="s">
        <v>799</v>
      </c>
      <c r="B400" t="s">
        <v>243</v>
      </c>
      <c r="C400" t="s">
        <v>442</v>
      </c>
      <c r="D400" s="4" t="str">
        <f t="shared" si="25"/>
        <v>Out State</v>
      </c>
      <c r="E400" s="1">
        <v>1100</v>
      </c>
      <c r="F400" s="3">
        <v>2.85</v>
      </c>
      <c r="G400" s="1" t="str">
        <f t="shared" si="26"/>
        <v>No</v>
      </c>
      <c r="H400" s="6" t="str">
        <f t="shared" si="27"/>
        <v>Yes</v>
      </c>
      <c r="I400" s="6">
        <f t="shared" si="28"/>
        <v>2810</v>
      </c>
      <c r="J400" s="39" t="str">
        <f t="shared" si="29"/>
        <v>Early Reject</v>
      </c>
    </row>
    <row r="401" spans="1:10" x14ac:dyDescent="0.25">
      <c r="A401" s="26" t="s">
        <v>800</v>
      </c>
      <c r="B401" t="s">
        <v>148</v>
      </c>
      <c r="C401" t="s">
        <v>538</v>
      </c>
      <c r="D401" s="4" t="str">
        <f t="shared" si="25"/>
        <v>Out State</v>
      </c>
      <c r="E401" s="1">
        <v>1045</v>
      </c>
      <c r="F401" s="3">
        <v>2.94</v>
      </c>
      <c r="G401" s="1" t="str">
        <f t="shared" si="26"/>
        <v>No</v>
      </c>
      <c r="H401" s="6" t="str">
        <f t="shared" si="27"/>
        <v>Yes</v>
      </c>
      <c r="I401" s="6">
        <f t="shared" si="28"/>
        <v>2809</v>
      </c>
      <c r="J401" s="39" t="str">
        <f t="shared" si="29"/>
        <v>Early Reject</v>
      </c>
    </row>
    <row r="402" spans="1:10" x14ac:dyDescent="0.25">
      <c r="A402" s="26" t="s">
        <v>800</v>
      </c>
      <c r="B402" t="s">
        <v>581</v>
      </c>
      <c r="C402" t="s">
        <v>84</v>
      </c>
      <c r="D402" s="4" t="str">
        <f t="shared" ref="D402:D465" si="30">IF(A402="UT","In State","Out State")</f>
        <v>Out State</v>
      </c>
      <c r="E402" s="1">
        <v>1045</v>
      </c>
      <c r="F402" s="3">
        <v>2.94</v>
      </c>
      <c r="G402" s="1" t="str">
        <f t="shared" ref="G402:G465" si="31">IF(AND(E402&gt;=$C$7,F402&gt;=$C$8),"Yes","No")</f>
        <v>No</v>
      </c>
      <c r="H402" s="6" t="str">
        <f t="shared" ref="H402:H465" si="32">IF(OR(E402&lt;$D$7,F402&lt;D393),"Yes","No")</f>
        <v>Yes</v>
      </c>
      <c r="I402" s="6">
        <f t="shared" ref="I402:I465" si="33">F402*$C$12+E402</f>
        <v>2809</v>
      </c>
      <c r="J402" s="39" t="str">
        <f t="shared" ref="J402:J465" si="34">IF(G402="Yes","Early Admit",IF(H402="Yes","Early Reject",IF(I402&gt;=$C$11,"Admit","Reject")))</f>
        <v>Early Reject</v>
      </c>
    </row>
    <row r="403" spans="1:10" x14ac:dyDescent="0.25">
      <c r="A403" s="26" t="s">
        <v>798</v>
      </c>
      <c r="B403" t="s">
        <v>107</v>
      </c>
      <c r="C403" t="s">
        <v>42</v>
      </c>
      <c r="D403" s="4" t="str">
        <f t="shared" si="30"/>
        <v>In State</v>
      </c>
      <c r="E403" s="1">
        <v>1006</v>
      </c>
      <c r="F403" s="3">
        <v>3</v>
      </c>
      <c r="G403" s="1" t="str">
        <f t="shared" si="31"/>
        <v>No</v>
      </c>
      <c r="H403" s="6" t="str">
        <f t="shared" si="32"/>
        <v>Yes</v>
      </c>
      <c r="I403" s="6">
        <f t="shared" si="33"/>
        <v>2806</v>
      </c>
      <c r="J403" s="39" t="str">
        <f t="shared" si="34"/>
        <v>Early Reject</v>
      </c>
    </row>
    <row r="404" spans="1:10" x14ac:dyDescent="0.25">
      <c r="A404" s="26" t="s">
        <v>800</v>
      </c>
      <c r="B404" t="s">
        <v>171</v>
      </c>
      <c r="C404" t="s">
        <v>515</v>
      </c>
      <c r="D404" s="4" t="str">
        <f t="shared" si="30"/>
        <v>Out State</v>
      </c>
      <c r="E404" s="1">
        <v>1075</v>
      </c>
      <c r="F404" s="3">
        <v>2.88</v>
      </c>
      <c r="G404" s="1" t="str">
        <f t="shared" si="31"/>
        <v>No</v>
      </c>
      <c r="H404" s="6" t="str">
        <f t="shared" si="32"/>
        <v>Yes</v>
      </c>
      <c r="I404" s="6">
        <f t="shared" si="33"/>
        <v>2803</v>
      </c>
      <c r="J404" s="39" t="str">
        <f t="shared" si="34"/>
        <v>Early Reject</v>
      </c>
    </row>
    <row r="405" spans="1:10" x14ac:dyDescent="0.25">
      <c r="A405" s="26" t="s">
        <v>798</v>
      </c>
      <c r="B405" t="s">
        <v>161</v>
      </c>
      <c r="C405" t="s">
        <v>523</v>
      </c>
      <c r="D405" s="4" t="str">
        <f t="shared" si="30"/>
        <v>In State</v>
      </c>
      <c r="E405" s="1">
        <v>1404</v>
      </c>
      <c r="F405" s="3">
        <v>2.33</v>
      </c>
      <c r="G405" s="1" t="str">
        <f t="shared" si="31"/>
        <v>No</v>
      </c>
      <c r="H405" s="6" t="str">
        <f t="shared" si="32"/>
        <v>Yes</v>
      </c>
      <c r="I405" s="6">
        <f t="shared" si="33"/>
        <v>2802</v>
      </c>
      <c r="J405" s="39" t="str">
        <f t="shared" si="34"/>
        <v>Early Reject</v>
      </c>
    </row>
    <row r="406" spans="1:10" x14ac:dyDescent="0.25">
      <c r="A406" s="26" t="s">
        <v>800</v>
      </c>
      <c r="B406" t="s">
        <v>130</v>
      </c>
      <c r="C406" t="s">
        <v>159</v>
      </c>
      <c r="D406" s="4" t="str">
        <f t="shared" si="30"/>
        <v>Out State</v>
      </c>
      <c r="E406" s="1">
        <v>1210</v>
      </c>
      <c r="F406" s="3">
        <v>2.65</v>
      </c>
      <c r="G406" s="1" t="str">
        <f t="shared" si="31"/>
        <v>No</v>
      </c>
      <c r="H406" s="6" t="str">
        <f t="shared" si="32"/>
        <v>Yes</v>
      </c>
      <c r="I406" s="6">
        <f t="shared" si="33"/>
        <v>2800</v>
      </c>
      <c r="J406" s="39" t="str">
        <f t="shared" si="34"/>
        <v>Early Reject</v>
      </c>
    </row>
    <row r="407" spans="1:10" x14ac:dyDescent="0.25">
      <c r="A407" s="26" t="s">
        <v>800</v>
      </c>
      <c r="B407" t="s">
        <v>566</v>
      </c>
      <c r="C407" t="s">
        <v>100</v>
      </c>
      <c r="D407" s="4" t="str">
        <f t="shared" si="30"/>
        <v>Out State</v>
      </c>
      <c r="E407" s="1">
        <v>1234</v>
      </c>
      <c r="F407" s="3">
        <v>2.61</v>
      </c>
      <c r="G407" s="1" t="str">
        <f t="shared" si="31"/>
        <v>No</v>
      </c>
      <c r="H407" s="6" t="str">
        <f t="shared" si="32"/>
        <v>Yes</v>
      </c>
      <c r="I407" s="6">
        <f t="shared" si="33"/>
        <v>2800</v>
      </c>
      <c r="J407" s="39" t="str">
        <f t="shared" si="34"/>
        <v>Early Reject</v>
      </c>
    </row>
    <row r="408" spans="1:10" x14ac:dyDescent="0.25">
      <c r="A408" s="26" t="s">
        <v>798</v>
      </c>
      <c r="B408" t="s">
        <v>340</v>
      </c>
      <c r="C408" t="s">
        <v>185</v>
      </c>
      <c r="D408" s="4" t="str">
        <f t="shared" si="30"/>
        <v>In State</v>
      </c>
      <c r="E408" s="1">
        <v>1447</v>
      </c>
      <c r="F408" s="3">
        <v>2.25</v>
      </c>
      <c r="G408" s="1" t="str">
        <f t="shared" si="31"/>
        <v>No</v>
      </c>
      <c r="H408" s="6" t="str">
        <f t="shared" si="32"/>
        <v>Yes</v>
      </c>
      <c r="I408" s="6">
        <f t="shared" si="33"/>
        <v>2797</v>
      </c>
      <c r="J408" s="39" t="str">
        <f t="shared" si="34"/>
        <v>Early Reject</v>
      </c>
    </row>
    <row r="409" spans="1:10" x14ac:dyDescent="0.25">
      <c r="A409" s="26" t="s">
        <v>800</v>
      </c>
      <c r="B409" t="s">
        <v>683</v>
      </c>
      <c r="C409" t="s">
        <v>684</v>
      </c>
      <c r="D409" s="4" t="str">
        <f t="shared" si="30"/>
        <v>Out State</v>
      </c>
      <c r="E409" s="1">
        <v>1144</v>
      </c>
      <c r="F409" s="3">
        <v>2.75</v>
      </c>
      <c r="G409" s="1" t="str">
        <f t="shared" si="31"/>
        <v>No</v>
      </c>
      <c r="H409" s="6" t="str">
        <f t="shared" si="32"/>
        <v>Yes</v>
      </c>
      <c r="I409" s="6">
        <f t="shared" si="33"/>
        <v>2794</v>
      </c>
      <c r="J409" s="39" t="str">
        <f t="shared" si="34"/>
        <v>Early Reject</v>
      </c>
    </row>
    <row r="410" spans="1:10" x14ac:dyDescent="0.25">
      <c r="A410" s="26" t="s">
        <v>800</v>
      </c>
      <c r="B410" t="s">
        <v>586</v>
      </c>
      <c r="C410" t="s">
        <v>62</v>
      </c>
      <c r="D410" s="4" t="str">
        <f t="shared" si="30"/>
        <v>Out State</v>
      </c>
      <c r="E410" s="1">
        <v>1464</v>
      </c>
      <c r="F410" s="3">
        <v>2.19</v>
      </c>
      <c r="G410" s="1" t="str">
        <f t="shared" si="31"/>
        <v>No</v>
      </c>
      <c r="H410" s="6" t="str">
        <f t="shared" si="32"/>
        <v>Yes</v>
      </c>
      <c r="I410" s="6">
        <f t="shared" si="33"/>
        <v>2778</v>
      </c>
      <c r="J410" s="39" t="str">
        <f t="shared" si="34"/>
        <v>Early Reject</v>
      </c>
    </row>
    <row r="411" spans="1:10" x14ac:dyDescent="0.25">
      <c r="A411" s="26" t="s">
        <v>798</v>
      </c>
      <c r="B411" t="s">
        <v>813</v>
      </c>
      <c r="C411" t="s">
        <v>489</v>
      </c>
      <c r="D411" s="4" t="str">
        <f t="shared" si="30"/>
        <v>In State</v>
      </c>
      <c r="E411" s="1">
        <v>1127</v>
      </c>
      <c r="F411" s="3">
        <v>2.75</v>
      </c>
      <c r="G411" s="1" t="str">
        <f t="shared" si="31"/>
        <v>No</v>
      </c>
      <c r="H411" s="6" t="str">
        <f t="shared" si="32"/>
        <v>Yes</v>
      </c>
      <c r="I411" s="6">
        <f t="shared" si="33"/>
        <v>2777</v>
      </c>
      <c r="J411" s="39" t="str">
        <f t="shared" si="34"/>
        <v>Early Reject</v>
      </c>
    </row>
    <row r="412" spans="1:10" x14ac:dyDescent="0.25">
      <c r="A412" s="26" t="s">
        <v>800</v>
      </c>
      <c r="B412" t="s">
        <v>667</v>
      </c>
      <c r="C412" t="s">
        <v>15</v>
      </c>
      <c r="D412" s="4" t="str">
        <f t="shared" si="30"/>
        <v>Out State</v>
      </c>
      <c r="E412" s="1">
        <v>975</v>
      </c>
      <c r="F412" s="3">
        <v>3</v>
      </c>
      <c r="G412" s="1" t="str">
        <f t="shared" si="31"/>
        <v>No</v>
      </c>
      <c r="H412" s="6" t="str">
        <f t="shared" si="32"/>
        <v>Yes</v>
      </c>
      <c r="I412" s="6">
        <f t="shared" si="33"/>
        <v>2775</v>
      </c>
      <c r="J412" s="39" t="str">
        <f t="shared" si="34"/>
        <v>Early Reject</v>
      </c>
    </row>
    <row r="413" spans="1:10" x14ac:dyDescent="0.25">
      <c r="A413" s="26" t="s">
        <v>801</v>
      </c>
      <c r="B413" t="s">
        <v>605</v>
      </c>
      <c r="C413" t="s">
        <v>56</v>
      </c>
      <c r="D413" s="4" t="str">
        <f t="shared" si="30"/>
        <v>Out State</v>
      </c>
      <c r="E413" s="1">
        <v>974</v>
      </c>
      <c r="F413" s="3">
        <v>3</v>
      </c>
      <c r="G413" s="1" t="str">
        <f t="shared" si="31"/>
        <v>No</v>
      </c>
      <c r="H413" s="6" t="str">
        <f t="shared" si="32"/>
        <v>Yes</v>
      </c>
      <c r="I413" s="6">
        <f t="shared" si="33"/>
        <v>2774</v>
      </c>
      <c r="J413" s="39" t="str">
        <f t="shared" si="34"/>
        <v>Early Reject</v>
      </c>
    </row>
    <row r="414" spans="1:10" x14ac:dyDescent="0.25">
      <c r="A414" s="26" t="s">
        <v>800</v>
      </c>
      <c r="B414" t="s">
        <v>208</v>
      </c>
      <c r="C414" t="s">
        <v>485</v>
      </c>
      <c r="D414" s="4" t="str">
        <f t="shared" si="30"/>
        <v>Out State</v>
      </c>
      <c r="E414" s="1">
        <v>649</v>
      </c>
      <c r="F414" s="3">
        <v>3.54</v>
      </c>
      <c r="G414" s="1" t="str">
        <f t="shared" si="31"/>
        <v>No</v>
      </c>
      <c r="H414" s="6" t="str">
        <f t="shared" si="32"/>
        <v>Yes</v>
      </c>
      <c r="I414" s="6">
        <f t="shared" si="33"/>
        <v>2773</v>
      </c>
      <c r="J414" s="39" t="str">
        <f t="shared" si="34"/>
        <v>Early Reject</v>
      </c>
    </row>
    <row r="415" spans="1:10" x14ac:dyDescent="0.25">
      <c r="A415" s="26" t="s">
        <v>800</v>
      </c>
      <c r="B415" t="s">
        <v>251</v>
      </c>
      <c r="C415" t="s">
        <v>84</v>
      </c>
      <c r="D415" s="4" t="str">
        <f t="shared" si="30"/>
        <v>Out State</v>
      </c>
      <c r="E415" s="1">
        <v>806</v>
      </c>
      <c r="F415" s="3">
        <v>3.27</v>
      </c>
      <c r="G415" s="1" t="str">
        <f t="shared" si="31"/>
        <v>No</v>
      </c>
      <c r="H415" s="6" t="str">
        <f t="shared" si="32"/>
        <v>Yes</v>
      </c>
      <c r="I415" s="6">
        <f t="shared" si="33"/>
        <v>2768</v>
      </c>
      <c r="J415" s="39" t="str">
        <f t="shared" si="34"/>
        <v>Early Reject</v>
      </c>
    </row>
    <row r="416" spans="1:10" x14ac:dyDescent="0.25">
      <c r="A416" s="26" t="s">
        <v>800</v>
      </c>
      <c r="B416" t="s">
        <v>400</v>
      </c>
      <c r="C416" t="s">
        <v>252</v>
      </c>
      <c r="D416" s="4" t="str">
        <f t="shared" si="30"/>
        <v>Out State</v>
      </c>
      <c r="E416" s="1">
        <v>900</v>
      </c>
      <c r="F416" s="3">
        <v>3.1</v>
      </c>
      <c r="G416" s="1" t="str">
        <f t="shared" si="31"/>
        <v>No</v>
      </c>
      <c r="H416" s="6" t="str">
        <f t="shared" si="32"/>
        <v>Yes</v>
      </c>
      <c r="I416" s="6">
        <f t="shared" si="33"/>
        <v>2760</v>
      </c>
      <c r="J416" s="39" t="str">
        <f t="shared" si="34"/>
        <v>Early Reject</v>
      </c>
    </row>
    <row r="417" spans="1:10" x14ac:dyDescent="0.25">
      <c r="A417" s="26" t="s">
        <v>798</v>
      </c>
      <c r="B417" t="s">
        <v>814</v>
      </c>
      <c r="C417" t="s">
        <v>413</v>
      </c>
      <c r="D417" s="4" t="str">
        <f t="shared" si="30"/>
        <v>In State</v>
      </c>
      <c r="E417" s="1">
        <v>951</v>
      </c>
      <c r="F417" s="3">
        <v>3.01</v>
      </c>
      <c r="G417" s="1" t="str">
        <f t="shared" si="31"/>
        <v>No</v>
      </c>
      <c r="H417" s="6" t="str">
        <f t="shared" si="32"/>
        <v>Yes</v>
      </c>
      <c r="I417" s="6">
        <f t="shared" si="33"/>
        <v>2757</v>
      </c>
      <c r="J417" s="39" t="str">
        <f t="shared" si="34"/>
        <v>Early Reject</v>
      </c>
    </row>
    <row r="418" spans="1:10" x14ac:dyDescent="0.25">
      <c r="A418" s="26" t="s">
        <v>800</v>
      </c>
      <c r="B418" t="s">
        <v>171</v>
      </c>
      <c r="C418" t="s">
        <v>517</v>
      </c>
      <c r="D418" s="4" t="str">
        <f t="shared" si="30"/>
        <v>Out State</v>
      </c>
      <c r="E418" s="1">
        <v>900</v>
      </c>
      <c r="F418" s="3">
        <v>3.09</v>
      </c>
      <c r="G418" s="1" t="str">
        <f t="shared" si="31"/>
        <v>No</v>
      </c>
      <c r="H418" s="6" t="str">
        <f t="shared" si="32"/>
        <v>Yes</v>
      </c>
      <c r="I418" s="6">
        <f t="shared" si="33"/>
        <v>2754</v>
      </c>
      <c r="J418" s="39" t="str">
        <f t="shared" si="34"/>
        <v>Early Reject</v>
      </c>
    </row>
    <row r="419" spans="1:10" x14ac:dyDescent="0.25">
      <c r="A419" s="26" t="s">
        <v>798</v>
      </c>
      <c r="B419" t="s">
        <v>522</v>
      </c>
      <c r="C419" t="s">
        <v>162</v>
      </c>
      <c r="D419" s="4" t="str">
        <f t="shared" si="30"/>
        <v>In State</v>
      </c>
      <c r="E419" s="1">
        <v>1100</v>
      </c>
      <c r="F419" s="3">
        <v>2.75</v>
      </c>
      <c r="G419" s="1" t="str">
        <f t="shared" si="31"/>
        <v>No</v>
      </c>
      <c r="H419" s="6" t="str">
        <f t="shared" si="32"/>
        <v>Yes</v>
      </c>
      <c r="I419" s="6">
        <f t="shared" si="33"/>
        <v>2750</v>
      </c>
      <c r="J419" s="39" t="str">
        <f t="shared" si="34"/>
        <v>Early Reject</v>
      </c>
    </row>
    <row r="420" spans="1:10" x14ac:dyDescent="0.25">
      <c r="A420" s="26" t="s">
        <v>800</v>
      </c>
      <c r="B420" t="s">
        <v>815</v>
      </c>
      <c r="C420" t="s">
        <v>599</v>
      </c>
      <c r="D420" s="4" t="str">
        <f t="shared" si="30"/>
        <v>Out State</v>
      </c>
      <c r="E420" s="1">
        <v>931</v>
      </c>
      <c r="F420" s="3">
        <v>3.02</v>
      </c>
      <c r="G420" s="1" t="str">
        <f t="shared" si="31"/>
        <v>No</v>
      </c>
      <c r="H420" s="6" t="str">
        <f t="shared" si="32"/>
        <v>Yes</v>
      </c>
      <c r="I420" s="6">
        <f t="shared" si="33"/>
        <v>2743</v>
      </c>
      <c r="J420" s="39" t="str">
        <f t="shared" si="34"/>
        <v>Early Reject</v>
      </c>
    </row>
    <row r="421" spans="1:10" x14ac:dyDescent="0.25">
      <c r="A421" s="26" t="s">
        <v>798</v>
      </c>
      <c r="B421" t="s">
        <v>685</v>
      </c>
      <c r="C421" t="s">
        <v>686</v>
      </c>
      <c r="D421" s="4" t="str">
        <f t="shared" si="30"/>
        <v>In State</v>
      </c>
      <c r="E421" s="1">
        <v>945</v>
      </c>
      <c r="F421" s="3">
        <v>2.99</v>
      </c>
      <c r="G421" s="1" t="str">
        <f t="shared" si="31"/>
        <v>No</v>
      </c>
      <c r="H421" s="6" t="str">
        <f t="shared" si="32"/>
        <v>Yes</v>
      </c>
      <c r="I421" s="6">
        <f t="shared" si="33"/>
        <v>2739</v>
      </c>
      <c r="J421" s="39" t="str">
        <f t="shared" si="34"/>
        <v>Early Reject</v>
      </c>
    </row>
    <row r="422" spans="1:10" x14ac:dyDescent="0.25">
      <c r="A422" s="26" t="s">
        <v>798</v>
      </c>
      <c r="B422" t="s">
        <v>697</v>
      </c>
      <c r="C422" t="s">
        <v>698</v>
      </c>
      <c r="D422" s="4" t="str">
        <f t="shared" si="30"/>
        <v>In State</v>
      </c>
      <c r="E422" s="1">
        <v>1024</v>
      </c>
      <c r="F422" s="3">
        <v>2.85</v>
      </c>
      <c r="G422" s="1" t="str">
        <f t="shared" si="31"/>
        <v>No</v>
      </c>
      <c r="H422" s="6" t="str">
        <f t="shared" si="32"/>
        <v>Yes</v>
      </c>
      <c r="I422" s="6">
        <f t="shared" si="33"/>
        <v>2734</v>
      </c>
      <c r="J422" s="39" t="str">
        <f t="shared" si="34"/>
        <v>Early Reject</v>
      </c>
    </row>
    <row r="423" spans="1:10" x14ac:dyDescent="0.25">
      <c r="A423" s="26" t="s">
        <v>800</v>
      </c>
      <c r="B423" t="s">
        <v>416</v>
      </c>
      <c r="C423" t="s">
        <v>284</v>
      </c>
      <c r="D423" s="4" t="str">
        <f t="shared" si="30"/>
        <v>Out State</v>
      </c>
      <c r="E423" s="1">
        <v>1026</v>
      </c>
      <c r="F423" s="3">
        <v>2.84</v>
      </c>
      <c r="G423" s="1" t="str">
        <f t="shared" si="31"/>
        <v>No</v>
      </c>
      <c r="H423" s="6" t="str">
        <f t="shared" si="32"/>
        <v>Yes</v>
      </c>
      <c r="I423" s="6">
        <f t="shared" si="33"/>
        <v>2730</v>
      </c>
      <c r="J423" s="39" t="str">
        <f t="shared" si="34"/>
        <v>Early Reject</v>
      </c>
    </row>
    <row r="424" spans="1:10" x14ac:dyDescent="0.25">
      <c r="A424" s="26" t="s">
        <v>799</v>
      </c>
      <c r="B424" t="s">
        <v>59</v>
      </c>
      <c r="C424" t="s">
        <v>603</v>
      </c>
      <c r="D424" s="4" t="str">
        <f t="shared" si="30"/>
        <v>Out State</v>
      </c>
      <c r="E424" s="1">
        <v>1100</v>
      </c>
      <c r="F424" s="3">
        <v>2.71</v>
      </c>
      <c r="G424" s="1" t="str">
        <f t="shared" si="31"/>
        <v>No</v>
      </c>
      <c r="H424" s="6" t="str">
        <f t="shared" si="32"/>
        <v>Yes</v>
      </c>
      <c r="I424" s="6">
        <f t="shared" si="33"/>
        <v>2726</v>
      </c>
      <c r="J424" s="39" t="str">
        <f t="shared" si="34"/>
        <v>Early Reject</v>
      </c>
    </row>
    <row r="425" spans="1:10" x14ac:dyDescent="0.25">
      <c r="A425" s="26" t="s">
        <v>799</v>
      </c>
      <c r="B425" t="s">
        <v>557</v>
      </c>
      <c r="C425" t="s">
        <v>121</v>
      </c>
      <c r="D425" s="4" t="str">
        <f t="shared" si="30"/>
        <v>Out State</v>
      </c>
      <c r="E425" s="1">
        <v>1331</v>
      </c>
      <c r="F425" s="3">
        <v>2.3199999999999998</v>
      </c>
      <c r="G425" s="1" t="str">
        <f t="shared" si="31"/>
        <v>No</v>
      </c>
      <c r="H425" s="6" t="str">
        <f t="shared" si="32"/>
        <v>Yes</v>
      </c>
      <c r="I425" s="6">
        <f t="shared" si="33"/>
        <v>2723</v>
      </c>
      <c r="J425" s="39" t="str">
        <f t="shared" si="34"/>
        <v>Early Reject</v>
      </c>
    </row>
    <row r="426" spans="1:10" x14ac:dyDescent="0.25">
      <c r="A426" s="26" t="s">
        <v>798</v>
      </c>
      <c r="B426" t="s">
        <v>637</v>
      </c>
      <c r="C426" t="s">
        <v>11</v>
      </c>
      <c r="D426" s="4" t="str">
        <f t="shared" si="30"/>
        <v>In State</v>
      </c>
      <c r="E426" s="1">
        <v>1167</v>
      </c>
      <c r="F426" s="3">
        <v>2.57</v>
      </c>
      <c r="G426" s="1" t="str">
        <f t="shared" si="31"/>
        <v>No</v>
      </c>
      <c r="H426" s="6" t="str">
        <f t="shared" si="32"/>
        <v>Yes</v>
      </c>
      <c r="I426" s="6">
        <f t="shared" si="33"/>
        <v>2709</v>
      </c>
      <c r="J426" s="39" t="str">
        <f t="shared" si="34"/>
        <v>Early Reject</v>
      </c>
    </row>
    <row r="427" spans="1:10" x14ac:dyDescent="0.25">
      <c r="A427" s="26" t="s">
        <v>800</v>
      </c>
      <c r="B427" t="s">
        <v>10</v>
      </c>
      <c r="C427" t="s">
        <v>638</v>
      </c>
      <c r="D427" s="4" t="str">
        <f t="shared" si="30"/>
        <v>Out State</v>
      </c>
      <c r="E427" s="1">
        <v>1000</v>
      </c>
      <c r="F427" s="3">
        <v>2.84</v>
      </c>
      <c r="G427" s="1" t="str">
        <f t="shared" si="31"/>
        <v>No</v>
      </c>
      <c r="H427" s="6" t="str">
        <f t="shared" si="32"/>
        <v>Yes</v>
      </c>
      <c r="I427" s="6">
        <f t="shared" si="33"/>
        <v>2704</v>
      </c>
      <c r="J427" s="39" t="str">
        <f t="shared" si="34"/>
        <v>Early Reject</v>
      </c>
    </row>
    <row r="428" spans="1:10" x14ac:dyDescent="0.25">
      <c r="A428" s="26" t="s">
        <v>800</v>
      </c>
      <c r="B428" t="s">
        <v>566</v>
      </c>
      <c r="C428" t="s">
        <v>104</v>
      </c>
      <c r="D428" s="4" t="str">
        <f t="shared" si="30"/>
        <v>Out State</v>
      </c>
      <c r="E428" s="1">
        <v>1050</v>
      </c>
      <c r="F428" s="3">
        <v>2.75</v>
      </c>
      <c r="G428" s="1" t="str">
        <f t="shared" si="31"/>
        <v>No</v>
      </c>
      <c r="H428" s="6" t="str">
        <f t="shared" si="32"/>
        <v>Yes</v>
      </c>
      <c r="I428" s="6">
        <f t="shared" si="33"/>
        <v>2700</v>
      </c>
      <c r="J428" s="39" t="str">
        <f t="shared" si="34"/>
        <v>Early Reject</v>
      </c>
    </row>
    <row r="429" spans="1:10" x14ac:dyDescent="0.25">
      <c r="A429" s="26" t="s">
        <v>798</v>
      </c>
      <c r="B429" t="s">
        <v>426</v>
      </c>
      <c r="C429" t="s">
        <v>273</v>
      </c>
      <c r="D429" s="4" t="str">
        <f t="shared" si="30"/>
        <v>In State</v>
      </c>
      <c r="E429" s="1">
        <v>1010</v>
      </c>
      <c r="F429" s="3">
        <v>2.81</v>
      </c>
      <c r="G429" s="1" t="str">
        <f t="shared" si="31"/>
        <v>No</v>
      </c>
      <c r="H429" s="6" t="str">
        <f t="shared" si="32"/>
        <v>Yes</v>
      </c>
      <c r="I429" s="6">
        <f t="shared" si="33"/>
        <v>2696</v>
      </c>
      <c r="J429" s="39" t="str">
        <f t="shared" si="34"/>
        <v>Early Reject</v>
      </c>
    </row>
    <row r="430" spans="1:10" x14ac:dyDescent="0.25">
      <c r="A430" s="26" t="s">
        <v>800</v>
      </c>
      <c r="B430" t="s">
        <v>276</v>
      </c>
      <c r="C430" t="s">
        <v>424</v>
      </c>
      <c r="D430" s="4" t="str">
        <f t="shared" si="30"/>
        <v>Out State</v>
      </c>
      <c r="E430" s="1">
        <v>1055</v>
      </c>
      <c r="F430" s="3">
        <v>2.73</v>
      </c>
      <c r="G430" s="1" t="str">
        <f t="shared" si="31"/>
        <v>No</v>
      </c>
      <c r="H430" s="6" t="str">
        <f t="shared" si="32"/>
        <v>Yes</v>
      </c>
      <c r="I430" s="6">
        <f t="shared" si="33"/>
        <v>2693</v>
      </c>
      <c r="J430" s="39" t="str">
        <f t="shared" si="34"/>
        <v>Early Reject</v>
      </c>
    </row>
    <row r="431" spans="1:10" x14ac:dyDescent="0.25">
      <c r="A431" s="26" t="s">
        <v>798</v>
      </c>
      <c r="B431" t="s">
        <v>712</v>
      </c>
      <c r="C431" t="s">
        <v>279</v>
      </c>
      <c r="D431" s="4" t="str">
        <f t="shared" si="30"/>
        <v>In State</v>
      </c>
      <c r="E431" s="1">
        <v>1449</v>
      </c>
      <c r="F431" s="3">
        <v>2.0699999999999998</v>
      </c>
      <c r="G431" s="1" t="str">
        <f t="shared" si="31"/>
        <v>No</v>
      </c>
      <c r="H431" s="6" t="str">
        <f t="shared" si="32"/>
        <v>Yes</v>
      </c>
      <c r="I431" s="6">
        <f t="shared" si="33"/>
        <v>2691</v>
      </c>
      <c r="J431" s="39" t="str">
        <f t="shared" si="34"/>
        <v>Early Reject</v>
      </c>
    </row>
    <row r="432" spans="1:10" x14ac:dyDescent="0.25">
      <c r="A432" s="26" t="s">
        <v>800</v>
      </c>
      <c r="B432" t="s">
        <v>560</v>
      </c>
      <c r="C432" t="s">
        <v>117</v>
      </c>
      <c r="D432" s="4" t="str">
        <f t="shared" si="30"/>
        <v>Out State</v>
      </c>
      <c r="E432" s="1">
        <v>1143</v>
      </c>
      <c r="F432" s="3">
        <v>2.58</v>
      </c>
      <c r="G432" s="1" t="str">
        <f t="shared" si="31"/>
        <v>No</v>
      </c>
      <c r="H432" s="6" t="str">
        <f t="shared" si="32"/>
        <v>Yes</v>
      </c>
      <c r="I432" s="6">
        <f t="shared" si="33"/>
        <v>2691</v>
      </c>
      <c r="J432" s="39" t="str">
        <f t="shared" si="34"/>
        <v>Early Reject</v>
      </c>
    </row>
    <row r="433" spans="1:10" x14ac:dyDescent="0.25">
      <c r="A433" s="26" t="s">
        <v>798</v>
      </c>
      <c r="B433" t="s">
        <v>608</v>
      </c>
      <c r="C433" t="s">
        <v>47</v>
      </c>
      <c r="D433" s="4" t="str">
        <f t="shared" si="30"/>
        <v>In State</v>
      </c>
      <c r="E433" s="1">
        <v>945</v>
      </c>
      <c r="F433" s="3">
        <v>2.91</v>
      </c>
      <c r="G433" s="1" t="str">
        <f t="shared" si="31"/>
        <v>No</v>
      </c>
      <c r="H433" s="6" t="str">
        <f t="shared" si="32"/>
        <v>Yes</v>
      </c>
      <c r="I433" s="6">
        <f t="shared" si="33"/>
        <v>2691</v>
      </c>
      <c r="J433" s="39" t="str">
        <f t="shared" si="34"/>
        <v>Early Reject</v>
      </c>
    </row>
    <row r="434" spans="1:10" x14ac:dyDescent="0.25">
      <c r="A434" s="26" t="s">
        <v>800</v>
      </c>
      <c r="B434" t="s">
        <v>270</v>
      </c>
      <c r="C434" t="s">
        <v>428</v>
      </c>
      <c r="D434" s="4" t="str">
        <f t="shared" si="30"/>
        <v>Out State</v>
      </c>
      <c r="E434" s="1">
        <v>1216</v>
      </c>
      <c r="F434" s="3">
        <v>2.4500000000000002</v>
      </c>
      <c r="G434" s="1" t="str">
        <f t="shared" si="31"/>
        <v>No</v>
      </c>
      <c r="H434" s="6" t="str">
        <f t="shared" si="32"/>
        <v>Yes</v>
      </c>
      <c r="I434" s="6">
        <f t="shared" si="33"/>
        <v>2686</v>
      </c>
      <c r="J434" s="39" t="str">
        <f t="shared" si="34"/>
        <v>Early Reject</v>
      </c>
    </row>
    <row r="435" spans="1:10" x14ac:dyDescent="0.25">
      <c r="A435" s="26" t="s">
        <v>800</v>
      </c>
      <c r="B435" t="s">
        <v>175</v>
      </c>
      <c r="C435" t="s">
        <v>512</v>
      </c>
      <c r="D435" s="4" t="str">
        <f t="shared" si="30"/>
        <v>Out State</v>
      </c>
      <c r="E435" s="1">
        <v>1400</v>
      </c>
      <c r="F435" s="3">
        <v>2.14</v>
      </c>
      <c r="G435" s="1" t="str">
        <f t="shared" si="31"/>
        <v>No</v>
      </c>
      <c r="H435" s="6" t="str">
        <f t="shared" si="32"/>
        <v>Yes</v>
      </c>
      <c r="I435" s="6">
        <f t="shared" si="33"/>
        <v>2684</v>
      </c>
      <c r="J435" s="39" t="str">
        <f t="shared" si="34"/>
        <v>Early Reject</v>
      </c>
    </row>
    <row r="436" spans="1:10" x14ac:dyDescent="0.25">
      <c r="A436" s="26" t="s">
        <v>801</v>
      </c>
      <c r="B436" t="s">
        <v>395</v>
      </c>
      <c r="C436" t="s">
        <v>131</v>
      </c>
      <c r="D436" s="4" t="str">
        <f t="shared" si="30"/>
        <v>Out State</v>
      </c>
      <c r="E436" s="1">
        <v>864</v>
      </c>
      <c r="F436" s="3">
        <v>3.03</v>
      </c>
      <c r="G436" s="1" t="str">
        <f t="shared" si="31"/>
        <v>No</v>
      </c>
      <c r="H436" s="6" t="str">
        <f t="shared" si="32"/>
        <v>Yes</v>
      </c>
      <c r="I436" s="6">
        <f t="shared" si="33"/>
        <v>2682</v>
      </c>
      <c r="J436" s="39" t="str">
        <f t="shared" si="34"/>
        <v>Early Reject</v>
      </c>
    </row>
    <row r="437" spans="1:10" x14ac:dyDescent="0.25">
      <c r="A437" s="26" t="s">
        <v>800</v>
      </c>
      <c r="B437" t="s">
        <v>713</v>
      </c>
      <c r="C437" t="s">
        <v>714</v>
      </c>
      <c r="D437" s="4" t="str">
        <f t="shared" si="30"/>
        <v>Out State</v>
      </c>
      <c r="E437" s="1">
        <v>1056</v>
      </c>
      <c r="F437" s="3">
        <v>2.71</v>
      </c>
      <c r="G437" s="1" t="str">
        <f t="shared" si="31"/>
        <v>No</v>
      </c>
      <c r="H437" s="6" t="str">
        <f t="shared" si="32"/>
        <v>Yes</v>
      </c>
      <c r="I437" s="6">
        <f t="shared" si="33"/>
        <v>2682</v>
      </c>
      <c r="J437" s="39" t="str">
        <f t="shared" si="34"/>
        <v>Early Reject</v>
      </c>
    </row>
    <row r="438" spans="1:10" x14ac:dyDescent="0.25">
      <c r="A438" s="26" t="s">
        <v>798</v>
      </c>
      <c r="B438" t="s">
        <v>721</v>
      </c>
      <c r="C438" t="s">
        <v>722</v>
      </c>
      <c r="D438" s="4" t="str">
        <f t="shared" si="30"/>
        <v>In State</v>
      </c>
      <c r="E438" s="1">
        <v>1007</v>
      </c>
      <c r="F438" s="3">
        <v>2.78</v>
      </c>
      <c r="G438" s="1" t="str">
        <f t="shared" si="31"/>
        <v>No</v>
      </c>
      <c r="H438" s="6" t="str">
        <f t="shared" si="32"/>
        <v>Yes</v>
      </c>
      <c r="I438" s="6">
        <f t="shared" si="33"/>
        <v>2675</v>
      </c>
      <c r="J438" s="39" t="str">
        <f t="shared" si="34"/>
        <v>Early Reject</v>
      </c>
    </row>
    <row r="439" spans="1:10" x14ac:dyDescent="0.25">
      <c r="A439" s="26" t="s">
        <v>800</v>
      </c>
      <c r="B439" t="s">
        <v>30</v>
      </c>
      <c r="C439" t="s">
        <v>622</v>
      </c>
      <c r="D439" s="4" t="str">
        <f t="shared" si="30"/>
        <v>Out State</v>
      </c>
      <c r="E439" s="1">
        <v>950</v>
      </c>
      <c r="F439" s="3">
        <v>2.87</v>
      </c>
      <c r="G439" s="1" t="str">
        <f t="shared" si="31"/>
        <v>No</v>
      </c>
      <c r="H439" s="6" t="str">
        <f t="shared" si="32"/>
        <v>Yes</v>
      </c>
      <c r="I439" s="6">
        <f t="shared" si="33"/>
        <v>2672</v>
      </c>
      <c r="J439" s="39" t="str">
        <f t="shared" si="34"/>
        <v>Early Reject</v>
      </c>
    </row>
    <row r="440" spans="1:10" x14ac:dyDescent="0.25">
      <c r="A440" s="26" t="s">
        <v>798</v>
      </c>
      <c r="B440" t="s">
        <v>184</v>
      </c>
      <c r="C440" t="s">
        <v>506</v>
      </c>
      <c r="D440" s="4" t="str">
        <f t="shared" si="30"/>
        <v>In State</v>
      </c>
      <c r="E440" s="1">
        <v>1015</v>
      </c>
      <c r="F440" s="3">
        <v>2.76</v>
      </c>
      <c r="G440" s="1" t="str">
        <f t="shared" si="31"/>
        <v>No</v>
      </c>
      <c r="H440" s="6" t="str">
        <f t="shared" si="32"/>
        <v>Yes</v>
      </c>
      <c r="I440" s="6">
        <f t="shared" si="33"/>
        <v>2671</v>
      </c>
      <c r="J440" s="39" t="str">
        <f t="shared" si="34"/>
        <v>Early Reject</v>
      </c>
    </row>
    <row r="441" spans="1:10" x14ac:dyDescent="0.25">
      <c r="A441" s="26" t="s">
        <v>800</v>
      </c>
      <c r="B441" t="s">
        <v>739</v>
      </c>
      <c r="C441" t="s">
        <v>740</v>
      </c>
      <c r="D441" s="4" t="str">
        <f t="shared" si="30"/>
        <v>Out State</v>
      </c>
      <c r="E441" s="1">
        <v>1101</v>
      </c>
      <c r="F441" s="3">
        <v>2.61</v>
      </c>
      <c r="G441" s="1" t="str">
        <f t="shared" si="31"/>
        <v>No</v>
      </c>
      <c r="H441" s="6" t="str">
        <f t="shared" si="32"/>
        <v>Yes</v>
      </c>
      <c r="I441" s="6">
        <f t="shared" si="33"/>
        <v>2667</v>
      </c>
      <c r="J441" s="39" t="str">
        <f t="shared" si="34"/>
        <v>Early Reject</v>
      </c>
    </row>
    <row r="442" spans="1:10" x14ac:dyDescent="0.25">
      <c r="A442" s="26" t="s">
        <v>800</v>
      </c>
      <c r="B442" t="s">
        <v>539</v>
      </c>
      <c r="C442" t="s">
        <v>147</v>
      </c>
      <c r="D442" s="4" t="str">
        <f t="shared" si="30"/>
        <v>Out State</v>
      </c>
      <c r="E442" s="1">
        <v>1094</v>
      </c>
      <c r="F442" s="3">
        <v>2.62</v>
      </c>
      <c r="G442" s="1" t="str">
        <f t="shared" si="31"/>
        <v>No</v>
      </c>
      <c r="H442" s="6" t="str">
        <f t="shared" si="32"/>
        <v>Yes</v>
      </c>
      <c r="I442" s="6">
        <f t="shared" si="33"/>
        <v>2666</v>
      </c>
      <c r="J442" s="39" t="str">
        <f t="shared" si="34"/>
        <v>Early Reject</v>
      </c>
    </row>
    <row r="443" spans="1:10" x14ac:dyDescent="0.25">
      <c r="A443" s="26" t="s">
        <v>798</v>
      </c>
      <c r="B443" t="s">
        <v>113</v>
      </c>
      <c r="C443" t="s">
        <v>55</v>
      </c>
      <c r="D443" s="4" t="str">
        <f t="shared" si="30"/>
        <v>In State</v>
      </c>
      <c r="E443" s="1">
        <v>1010</v>
      </c>
      <c r="F443" s="3">
        <v>2.75</v>
      </c>
      <c r="G443" s="1" t="str">
        <f t="shared" si="31"/>
        <v>No</v>
      </c>
      <c r="H443" s="6" t="str">
        <f t="shared" si="32"/>
        <v>Yes</v>
      </c>
      <c r="I443" s="6">
        <f t="shared" si="33"/>
        <v>2660</v>
      </c>
      <c r="J443" s="39" t="str">
        <f t="shared" si="34"/>
        <v>Early Reject</v>
      </c>
    </row>
    <row r="444" spans="1:10" x14ac:dyDescent="0.25">
      <c r="A444" s="26" t="s">
        <v>800</v>
      </c>
      <c r="B444" t="s">
        <v>676</v>
      </c>
      <c r="C444" t="s">
        <v>618</v>
      </c>
      <c r="D444" s="4" t="str">
        <f t="shared" si="30"/>
        <v>Out State</v>
      </c>
      <c r="E444" s="1">
        <v>1010</v>
      </c>
      <c r="F444" s="3">
        <v>2.75</v>
      </c>
      <c r="G444" s="1" t="str">
        <f t="shared" si="31"/>
        <v>No</v>
      </c>
      <c r="H444" s="6" t="str">
        <f t="shared" si="32"/>
        <v>Yes</v>
      </c>
      <c r="I444" s="6">
        <f t="shared" si="33"/>
        <v>2660</v>
      </c>
      <c r="J444" s="39" t="str">
        <f t="shared" si="34"/>
        <v>Early Reject</v>
      </c>
    </row>
    <row r="445" spans="1:10" x14ac:dyDescent="0.25">
      <c r="A445" s="26" t="s">
        <v>800</v>
      </c>
      <c r="B445" t="s">
        <v>544</v>
      </c>
      <c r="C445" t="s">
        <v>141</v>
      </c>
      <c r="D445" s="4" t="str">
        <f t="shared" si="30"/>
        <v>Out State</v>
      </c>
      <c r="E445" s="1">
        <v>1006</v>
      </c>
      <c r="F445" s="3">
        <v>2.75</v>
      </c>
      <c r="G445" s="1" t="str">
        <f t="shared" si="31"/>
        <v>No</v>
      </c>
      <c r="H445" s="6" t="str">
        <f t="shared" si="32"/>
        <v>Yes</v>
      </c>
      <c r="I445" s="6">
        <f t="shared" si="33"/>
        <v>2656</v>
      </c>
      <c r="J445" s="39" t="str">
        <f t="shared" si="34"/>
        <v>Early Reject</v>
      </c>
    </row>
    <row r="446" spans="1:10" x14ac:dyDescent="0.25">
      <c r="A446" s="26" t="s">
        <v>800</v>
      </c>
      <c r="B446" t="s">
        <v>816</v>
      </c>
      <c r="C446" t="s">
        <v>575</v>
      </c>
      <c r="D446" s="4" t="str">
        <f t="shared" si="30"/>
        <v>Out State</v>
      </c>
      <c r="E446" s="1">
        <v>1022</v>
      </c>
      <c r="F446" s="3">
        <v>2.72</v>
      </c>
      <c r="G446" s="1" t="str">
        <f t="shared" si="31"/>
        <v>No</v>
      </c>
      <c r="H446" s="6" t="str">
        <f t="shared" si="32"/>
        <v>Yes</v>
      </c>
      <c r="I446" s="6">
        <f t="shared" si="33"/>
        <v>2654</v>
      </c>
      <c r="J446" s="39" t="str">
        <f t="shared" si="34"/>
        <v>Early Reject</v>
      </c>
    </row>
    <row r="447" spans="1:10" x14ac:dyDescent="0.25">
      <c r="A447" s="26" t="s">
        <v>800</v>
      </c>
      <c r="B447" t="s">
        <v>463</v>
      </c>
      <c r="C447" t="s">
        <v>227</v>
      </c>
      <c r="D447" s="4" t="str">
        <f t="shared" si="30"/>
        <v>Out State</v>
      </c>
      <c r="E447" s="1">
        <v>945</v>
      </c>
      <c r="F447" s="3">
        <v>2.84</v>
      </c>
      <c r="G447" s="1" t="str">
        <f t="shared" si="31"/>
        <v>No</v>
      </c>
      <c r="H447" s="6" t="str">
        <f t="shared" si="32"/>
        <v>Yes</v>
      </c>
      <c r="I447" s="6">
        <f t="shared" si="33"/>
        <v>2649</v>
      </c>
      <c r="J447" s="39" t="str">
        <f t="shared" si="34"/>
        <v>Early Reject</v>
      </c>
    </row>
    <row r="448" spans="1:10" x14ac:dyDescent="0.25">
      <c r="A448" s="26" t="s">
        <v>800</v>
      </c>
      <c r="B448" t="s">
        <v>682</v>
      </c>
      <c r="C448" t="s">
        <v>139</v>
      </c>
      <c r="D448" s="4" t="str">
        <f t="shared" si="30"/>
        <v>Out State</v>
      </c>
      <c r="E448" s="1">
        <v>1032</v>
      </c>
      <c r="F448" s="3">
        <v>2.68</v>
      </c>
      <c r="G448" s="1" t="str">
        <f t="shared" si="31"/>
        <v>No</v>
      </c>
      <c r="H448" s="6" t="str">
        <f t="shared" si="32"/>
        <v>Yes</v>
      </c>
      <c r="I448" s="6">
        <f t="shared" si="33"/>
        <v>2640</v>
      </c>
      <c r="J448" s="39" t="str">
        <f t="shared" si="34"/>
        <v>Early Reject</v>
      </c>
    </row>
    <row r="449" spans="1:10" x14ac:dyDescent="0.25">
      <c r="A449" s="26" t="s">
        <v>799</v>
      </c>
      <c r="B449" t="s">
        <v>565</v>
      </c>
      <c r="C449" t="s">
        <v>108</v>
      </c>
      <c r="D449" s="4" t="str">
        <f t="shared" si="30"/>
        <v>Out State</v>
      </c>
      <c r="E449" s="1">
        <v>981</v>
      </c>
      <c r="F449" s="3">
        <v>2.75</v>
      </c>
      <c r="G449" s="1" t="str">
        <f t="shared" si="31"/>
        <v>No</v>
      </c>
      <c r="H449" s="6" t="str">
        <f t="shared" si="32"/>
        <v>Yes</v>
      </c>
      <c r="I449" s="6">
        <f t="shared" si="33"/>
        <v>2631</v>
      </c>
      <c r="J449" s="39" t="str">
        <f t="shared" si="34"/>
        <v>Early Reject</v>
      </c>
    </row>
    <row r="450" spans="1:10" x14ac:dyDescent="0.25">
      <c r="A450" s="26" t="s">
        <v>800</v>
      </c>
      <c r="B450" t="s">
        <v>237</v>
      </c>
      <c r="C450" t="s">
        <v>97</v>
      </c>
      <c r="D450" s="4" t="str">
        <f t="shared" si="30"/>
        <v>Out State</v>
      </c>
      <c r="E450" s="1">
        <v>1376</v>
      </c>
      <c r="F450" s="3">
        <v>2.09</v>
      </c>
      <c r="G450" s="1" t="str">
        <f t="shared" si="31"/>
        <v>No</v>
      </c>
      <c r="H450" s="6" t="str">
        <f t="shared" si="32"/>
        <v>Yes</v>
      </c>
      <c r="I450" s="6">
        <f t="shared" si="33"/>
        <v>2630</v>
      </c>
      <c r="J450" s="39" t="str">
        <f t="shared" si="34"/>
        <v>Early Reject</v>
      </c>
    </row>
    <row r="451" spans="1:10" x14ac:dyDescent="0.25">
      <c r="A451" s="26" t="s">
        <v>799</v>
      </c>
      <c r="B451" t="s">
        <v>81</v>
      </c>
      <c r="C451" t="s">
        <v>583</v>
      </c>
      <c r="D451" s="4" t="str">
        <f t="shared" si="30"/>
        <v>Out State</v>
      </c>
      <c r="E451" s="1">
        <v>1376</v>
      </c>
      <c r="F451" s="3">
        <v>2.06</v>
      </c>
      <c r="G451" s="1" t="str">
        <f t="shared" si="31"/>
        <v>No</v>
      </c>
      <c r="H451" s="6" t="str">
        <f t="shared" si="32"/>
        <v>Yes</v>
      </c>
      <c r="I451" s="6">
        <f t="shared" si="33"/>
        <v>2612</v>
      </c>
      <c r="J451" s="39" t="str">
        <f t="shared" si="34"/>
        <v>Early Reject</v>
      </c>
    </row>
    <row r="452" spans="1:10" x14ac:dyDescent="0.25">
      <c r="A452" s="26" t="s">
        <v>800</v>
      </c>
      <c r="B452" t="s">
        <v>101</v>
      </c>
      <c r="C452" t="s">
        <v>97</v>
      </c>
      <c r="D452" s="4" t="str">
        <f t="shared" si="30"/>
        <v>Out State</v>
      </c>
      <c r="E452" s="1">
        <v>846</v>
      </c>
      <c r="F452" s="3">
        <v>2.94</v>
      </c>
      <c r="G452" s="1" t="str">
        <f t="shared" si="31"/>
        <v>No</v>
      </c>
      <c r="H452" s="6" t="str">
        <f t="shared" si="32"/>
        <v>Yes</v>
      </c>
      <c r="I452" s="6">
        <f t="shared" si="33"/>
        <v>2610</v>
      </c>
      <c r="J452" s="39" t="str">
        <f t="shared" si="34"/>
        <v>Early Reject</v>
      </c>
    </row>
    <row r="453" spans="1:10" x14ac:dyDescent="0.25">
      <c r="A453" s="26" t="s">
        <v>800</v>
      </c>
      <c r="B453" t="s">
        <v>696</v>
      </c>
      <c r="C453" t="s">
        <v>284</v>
      </c>
      <c r="D453" s="4" t="str">
        <f t="shared" si="30"/>
        <v>Out State</v>
      </c>
      <c r="E453" s="1">
        <v>1348</v>
      </c>
      <c r="F453" s="3">
        <v>2.1</v>
      </c>
      <c r="G453" s="1" t="str">
        <f t="shared" si="31"/>
        <v>No</v>
      </c>
      <c r="H453" s="6" t="str">
        <f t="shared" si="32"/>
        <v>Yes</v>
      </c>
      <c r="I453" s="6">
        <f t="shared" si="33"/>
        <v>2608</v>
      </c>
      <c r="J453" s="39" t="str">
        <f t="shared" si="34"/>
        <v>Early Reject</v>
      </c>
    </row>
    <row r="454" spans="1:10" x14ac:dyDescent="0.25">
      <c r="A454" s="26" t="s">
        <v>800</v>
      </c>
      <c r="B454" t="s">
        <v>64</v>
      </c>
      <c r="C454" t="s">
        <v>597</v>
      </c>
      <c r="D454" s="4" t="str">
        <f t="shared" si="30"/>
        <v>Out State</v>
      </c>
      <c r="E454" s="1">
        <v>800</v>
      </c>
      <c r="F454" s="3">
        <v>2.98</v>
      </c>
      <c r="G454" s="1" t="str">
        <f t="shared" si="31"/>
        <v>No</v>
      </c>
      <c r="H454" s="6" t="str">
        <f t="shared" si="32"/>
        <v>Yes</v>
      </c>
      <c r="I454" s="6">
        <f t="shared" si="33"/>
        <v>2588</v>
      </c>
      <c r="J454" s="39" t="str">
        <f t="shared" si="34"/>
        <v>Early Reject</v>
      </c>
    </row>
    <row r="455" spans="1:10" x14ac:dyDescent="0.25">
      <c r="A455" s="26" t="s">
        <v>800</v>
      </c>
      <c r="B455" t="s">
        <v>222</v>
      </c>
      <c r="C455" t="s">
        <v>468</v>
      </c>
      <c r="D455" s="4" t="str">
        <f t="shared" si="30"/>
        <v>Out State</v>
      </c>
      <c r="E455" s="1">
        <v>1289</v>
      </c>
      <c r="F455" s="3">
        <v>2.16</v>
      </c>
      <c r="G455" s="1" t="str">
        <f t="shared" si="31"/>
        <v>No</v>
      </c>
      <c r="H455" s="6" t="str">
        <f t="shared" si="32"/>
        <v>Yes</v>
      </c>
      <c r="I455" s="6">
        <f t="shared" si="33"/>
        <v>2585</v>
      </c>
      <c r="J455" s="39" t="str">
        <f t="shared" si="34"/>
        <v>Early Reject</v>
      </c>
    </row>
    <row r="456" spans="1:10" x14ac:dyDescent="0.25">
      <c r="A456" s="26" t="s">
        <v>801</v>
      </c>
      <c r="B456" t="s">
        <v>39</v>
      </c>
      <c r="C456" t="s">
        <v>615</v>
      </c>
      <c r="D456" s="4" t="str">
        <f t="shared" si="30"/>
        <v>Out State</v>
      </c>
      <c r="E456" s="1">
        <v>975</v>
      </c>
      <c r="F456" s="3">
        <v>2.67</v>
      </c>
      <c r="G456" s="1" t="str">
        <f t="shared" si="31"/>
        <v>No</v>
      </c>
      <c r="H456" s="6" t="str">
        <f t="shared" si="32"/>
        <v>Yes</v>
      </c>
      <c r="I456" s="6">
        <f t="shared" si="33"/>
        <v>2577</v>
      </c>
      <c r="J456" s="39" t="str">
        <f t="shared" si="34"/>
        <v>Early Reject</v>
      </c>
    </row>
    <row r="457" spans="1:10" x14ac:dyDescent="0.25">
      <c r="A457" s="26" t="s">
        <v>800</v>
      </c>
      <c r="B457" t="s">
        <v>291</v>
      </c>
      <c r="C457" t="s">
        <v>408</v>
      </c>
      <c r="D457" s="4" t="str">
        <f t="shared" si="30"/>
        <v>Out State</v>
      </c>
      <c r="E457" s="1">
        <v>1046</v>
      </c>
      <c r="F457" s="3">
        <v>2.5499999999999998</v>
      </c>
      <c r="G457" s="1" t="str">
        <f t="shared" si="31"/>
        <v>No</v>
      </c>
      <c r="H457" s="6" t="str">
        <f t="shared" si="32"/>
        <v>Yes</v>
      </c>
      <c r="I457" s="6">
        <f t="shared" si="33"/>
        <v>2576</v>
      </c>
      <c r="J457" s="39" t="str">
        <f t="shared" si="34"/>
        <v>Early Reject</v>
      </c>
    </row>
    <row r="458" spans="1:10" x14ac:dyDescent="0.25">
      <c r="A458" s="26" t="s">
        <v>798</v>
      </c>
      <c r="B458" t="s">
        <v>668</v>
      </c>
      <c r="C458" t="s">
        <v>156</v>
      </c>
      <c r="D458" s="4" t="str">
        <f t="shared" si="30"/>
        <v>In State</v>
      </c>
      <c r="E458" s="1">
        <v>1098</v>
      </c>
      <c r="F458" s="3">
        <v>2.4500000000000002</v>
      </c>
      <c r="G458" s="1" t="str">
        <f t="shared" si="31"/>
        <v>No</v>
      </c>
      <c r="H458" s="6" t="str">
        <f t="shared" si="32"/>
        <v>Yes</v>
      </c>
      <c r="I458" s="6">
        <f t="shared" si="33"/>
        <v>2568</v>
      </c>
      <c r="J458" s="39" t="str">
        <f t="shared" si="34"/>
        <v>Early Reject</v>
      </c>
    </row>
    <row r="459" spans="1:10" x14ac:dyDescent="0.25">
      <c r="A459" s="26" t="s">
        <v>799</v>
      </c>
      <c r="B459" t="s">
        <v>673</v>
      </c>
      <c r="C459" t="s">
        <v>370</v>
      </c>
      <c r="D459" s="4" t="str">
        <f t="shared" si="30"/>
        <v>Out State</v>
      </c>
      <c r="E459" s="1">
        <v>1000</v>
      </c>
      <c r="F459" s="3">
        <v>2.6</v>
      </c>
      <c r="G459" s="1" t="str">
        <f t="shared" si="31"/>
        <v>No</v>
      </c>
      <c r="H459" s="6" t="str">
        <f t="shared" si="32"/>
        <v>Yes</v>
      </c>
      <c r="I459" s="6">
        <f t="shared" si="33"/>
        <v>2560</v>
      </c>
      <c r="J459" s="39" t="str">
        <f t="shared" si="34"/>
        <v>Early Reject</v>
      </c>
    </row>
    <row r="460" spans="1:10" x14ac:dyDescent="0.25">
      <c r="A460" s="26" t="s">
        <v>800</v>
      </c>
      <c r="B460" t="s">
        <v>681</v>
      </c>
      <c r="C460" t="s">
        <v>77</v>
      </c>
      <c r="D460" s="4" t="str">
        <f t="shared" si="30"/>
        <v>Out State</v>
      </c>
      <c r="E460" s="1">
        <v>888</v>
      </c>
      <c r="F460" s="3">
        <v>2.78</v>
      </c>
      <c r="G460" s="1" t="str">
        <f t="shared" si="31"/>
        <v>No</v>
      </c>
      <c r="H460" s="6" t="str">
        <f t="shared" si="32"/>
        <v>Yes</v>
      </c>
      <c r="I460" s="6">
        <f t="shared" si="33"/>
        <v>2556</v>
      </c>
      <c r="J460" s="39" t="str">
        <f t="shared" si="34"/>
        <v>Early Reject</v>
      </c>
    </row>
    <row r="461" spans="1:10" x14ac:dyDescent="0.25">
      <c r="A461" s="26" t="s">
        <v>798</v>
      </c>
      <c r="B461" t="s">
        <v>562</v>
      </c>
      <c r="C461" t="s">
        <v>114</v>
      </c>
      <c r="D461" s="4" t="str">
        <f t="shared" si="30"/>
        <v>In State</v>
      </c>
      <c r="E461" s="1">
        <v>889</v>
      </c>
      <c r="F461" s="3">
        <v>2.75</v>
      </c>
      <c r="G461" s="1" t="str">
        <f t="shared" si="31"/>
        <v>No</v>
      </c>
      <c r="H461" s="6" t="str">
        <f t="shared" si="32"/>
        <v>Yes</v>
      </c>
      <c r="I461" s="6">
        <f t="shared" si="33"/>
        <v>2539</v>
      </c>
      <c r="J461" s="39" t="str">
        <f t="shared" si="34"/>
        <v>Early Reject</v>
      </c>
    </row>
    <row r="462" spans="1:10" x14ac:dyDescent="0.25">
      <c r="A462" s="26" t="s">
        <v>800</v>
      </c>
      <c r="B462" t="s">
        <v>534</v>
      </c>
      <c r="C462" t="s">
        <v>87</v>
      </c>
      <c r="D462" s="4" t="str">
        <f t="shared" si="30"/>
        <v>Out State</v>
      </c>
      <c r="E462" s="1">
        <v>865</v>
      </c>
      <c r="F462" s="3">
        <v>2.78</v>
      </c>
      <c r="G462" s="1" t="str">
        <f t="shared" si="31"/>
        <v>No</v>
      </c>
      <c r="H462" s="6" t="str">
        <f t="shared" si="32"/>
        <v>Yes</v>
      </c>
      <c r="I462" s="6">
        <f t="shared" si="33"/>
        <v>2533</v>
      </c>
      <c r="J462" s="39" t="str">
        <f t="shared" si="34"/>
        <v>Early Reject</v>
      </c>
    </row>
    <row r="463" spans="1:10" x14ac:dyDescent="0.25">
      <c r="A463" s="26" t="s">
        <v>801</v>
      </c>
      <c r="B463" t="s">
        <v>746</v>
      </c>
      <c r="C463" t="s">
        <v>747</v>
      </c>
      <c r="D463" s="4" t="str">
        <f t="shared" si="30"/>
        <v>Out State</v>
      </c>
      <c r="E463" s="1">
        <v>1150</v>
      </c>
      <c r="F463" s="3">
        <v>2.29</v>
      </c>
      <c r="G463" s="1" t="str">
        <f t="shared" si="31"/>
        <v>No</v>
      </c>
      <c r="H463" s="6" t="str">
        <f t="shared" si="32"/>
        <v>Yes</v>
      </c>
      <c r="I463" s="6">
        <f t="shared" si="33"/>
        <v>2524</v>
      </c>
      <c r="J463" s="39" t="str">
        <f t="shared" si="34"/>
        <v>Early Reject</v>
      </c>
    </row>
    <row r="464" spans="1:10" x14ac:dyDescent="0.25">
      <c r="A464" s="26" t="s">
        <v>800</v>
      </c>
      <c r="B464" t="s">
        <v>311</v>
      </c>
      <c r="C464" t="s">
        <v>205</v>
      </c>
      <c r="D464" s="4" t="str">
        <f t="shared" si="30"/>
        <v>Out State</v>
      </c>
      <c r="E464" s="1">
        <v>998</v>
      </c>
      <c r="F464" s="3">
        <v>2.52</v>
      </c>
      <c r="G464" s="1" t="str">
        <f t="shared" si="31"/>
        <v>No</v>
      </c>
      <c r="H464" s="6" t="str">
        <f t="shared" si="32"/>
        <v>Yes</v>
      </c>
      <c r="I464" s="6">
        <f t="shared" si="33"/>
        <v>2510</v>
      </c>
      <c r="J464" s="39" t="str">
        <f t="shared" si="34"/>
        <v>Early Reject</v>
      </c>
    </row>
    <row r="465" spans="1:10" x14ac:dyDescent="0.25">
      <c r="A465" s="26" t="s">
        <v>800</v>
      </c>
      <c r="B465" t="s">
        <v>484</v>
      </c>
      <c r="C465" t="s">
        <v>209</v>
      </c>
      <c r="D465" s="4" t="str">
        <f t="shared" si="30"/>
        <v>Out State</v>
      </c>
      <c r="E465" s="1">
        <v>950</v>
      </c>
      <c r="F465" s="3">
        <v>2.6</v>
      </c>
      <c r="G465" s="1" t="str">
        <f t="shared" si="31"/>
        <v>No</v>
      </c>
      <c r="H465" s="6" t="str">
        <f t="shared" si="32"/>
        <v>Yes</v>
      </c>
      <c r="I465" s="6">
        <f t="shared" si="33"/>
        <v>2510</v>
      </c>
      <c r="J465" s="39" t="str">
        <f t="shared" si="34"/>
        <v>Early Reject</v>
      </c>
    </row>
    <row r="466" spans="1:10" x14ac:dyDescent="0.25">
      <c r="A466" s="26" t="s">
        <v>800</v>
      </c>
      <c r="B466" t="s">
        <v>584</v>
      </c>
      <c r="C466" t="s">
        <v>164</v>
      </c>
      <c r="D466" s="4" t="str">
        <f t="shared" ref="D466:D516" si="35">IF(A466="UT","In State","Out State")</f>
        <v>Out State</v>
      </c>
      <c r="E466" s="1">
        <v>1310</v>
      </c>
      <c r="F466" s="3">
        <v>2</v>
      </c>
      <c r="G466" s="1" t="str">
        <f t="shared" ref="G466:G516" si="36">IF(AND(E466&gt;=$C$7,F466&gt;=$C$8),"Yes","No")</f>
        <v>No</v>
      </c>
      <c r="H466" s="6" t="str">
        <f t="shared" ref="H466:H516" si="37">IF(OR(E466&lt;$D$7,F466&lt;D457),"Yes","No")</f>
        <v>Yes</v>
      </c>
      <c r="I466" s="6">
        <f t="shared" ref="I466:I516" si="38">F466*$C$12+E466</f>
        <v>2510</v>
      </c>
      <c r="J466" s="39" t="str">
        <f t="shared" ref="J466:J516" si="39">IF(G466="Yes","Early Admit",IF(H466="Yes","Early Reject",IF(I466&gt;=$C$11,"Admit","Reject")))</f>
        <v>Early Reject</v>
      </c>
    </row>
    <row r="467" spans="1:10" x14ac:dyDescent="0.25">
      <c r="A467" s="26" t="s">
        <v>798</v>
      </c>
      <c r="B467" t="s">
        <v>267</v>
      </c>
      <c r="C467" t="s">
        <v>430</v>
      </c>
      <c r="D467" s="4" t="str">
        <f t="shared" si="35"/>
        <v>In State</v>
      </c>
      <c r="E467" s="1">
        <v>950</v>
      </c>
      <c r="F467" s="3">
        <v>2.57</v>
      </c>
      <c r="G467" s="1" t="str">
        <f t="shared" si="36"/>
        <v>No</v>
      </c>
      <c r="H467" s="6" t="str">
        <f t="shared" si="37"/>
        <v>Yes</v>
      </c>
      <c r="I467" s="6">
        <f t="shared" si="38"/>
        <v>2492</v>
      </c>
      <c r="J467" s="39" t="str">
        <f t="shared" si="39"/>
        <v>Early Reject</v>
      </c>
    </row>
    <row r="468" spans="1:10" x14ac:dyDescent="0.25">
      <c r="A468" s="26" t="s">
        <v>801</v>
      </c>
      <c r="B468" t="s">
        <v>12</v>
      </c>
      <c r="C468" t="s">
        <v>636</v>
      </c>
      <c r="D468" s="4" t="str">
        <f t="shared" si="35"/>
        <v>Out State</v>
      </c>
      <c r="E468" s="1">
        <v>1134</v>
      </c>
      <c r="F468" s="3">
        <v>2.25</v>
      </c>
      <c r="G468" s="1" t="str">
        <f t="shared" si="36"/>
        <v>No</v>
      </c>
      <c r="H468" s="6" t="str">
        <f t="shared" si="37"/>
        <v>Yes</v>
      </c>
      <c r="I468" s="6">
        <f t="shared" si="38"/>
        <v>2484</v>
      </c>
      <c r="J468" s="39" t="str">
        <f t="shared" si="39"/>
        <v>Early Reject</v>
      </c>
    </row>
    <row r="469" spans="1:10" x14ac:dyDescent="0.25">
      <c r="A469" s="26" t="s">
        <v>798</v>
      </c>
      <c r="B469" t="s">
        <v>83</v>
      </c>
      <c r="C469" t="s">
        <v>580</v>
      </c>
      <c r="D469" s="4" t="str">
        <f t="shared" si="35"/>
        <v>In State</v>
      </c>
      <c r="E469" s="1">
        <v>1200</v>
      </c>
      <c r="F469" s="3">
        <v>2.13</v>
      </c>
      <c r="G469" s="1" t="str">
        <f t="shared" si="36"/>
        <v>No</v>
      </c>
      <c r="H469" s="6" t="str">
        <f t="shared" si="37"/>
        <v>Yes</v>
      </c>
      <c r="I469" s="6">
        <f t="shared" si="38"/>
        <v>2478</v>
      </c>
      <c r="J469" s="39" t="str">
        <f t="shared" si="39"/>
        <v>Early Reject</v>
      </c>
    </row>
    <row r="470" spans="1:10" x14ac:dyDescent="0.25">
      <c r="A470" s="26" t="s">
        <v>800</v>
      </c>
      <c r="B470" t="s">
        <v>298</v>
      </c>
      <c r="C470" t="s">
        <v>174</v>
      </c>
      <c r="D470" s="4" t="str">
        <f t="shared" si="35"/>
        <v>Out State</v>
      </c>
      <c r="E470" s="1">
        <v>941</v>
      </c>
      <c r="F470" s="3">
        <v>2.56</v>
      </c>
      <c r="G470" s="1" t="str">
        <f t="shared" si="36"/>
        <v>No</v>
      </c>
      <c r="H470" s="6" t="str">
        <f t="shared" si="37"/>
        <v>Yes</v>
      </c>
      <c r="I470" s="6">
        <f t="shared" si="38"/>
        <v>2477</v>
      </c>
      <c r="J470" s="39" t="str">
        <f t="shared" si="39"/>
        <v>Early Reject</v>
      </c>
    </row>
    <row r="471" spans="1:10" x14ac:dyDescent="0.25">
      <c r="A471" s="26" t="s">
        <v>799</v>
      </c>
      <c r="B471" t="s">
        <v>371</v>
      </c>
      <c r="C471" t="s">
        <v>323</v>
      </c>
      <c r="D471" s="4" t="str">
        <f t="shared" si="35"/>
        <v>Out State</v>
      </c>
      <c r="E471" s="1">
        <v>1175</v>
      </c>
      <c r="F471" s="3">
        <v>2.16</v>
      </c>
      <c r="G471" s="1" t="str">
        <f t="shared" si="36"/>
        <v>No</v>
      </c>
      <c r="H471" s="6" t="str">
        <f t="shared" si="37"/>
        <v>Yes</v>
      </c>
      <c r="I471" s="6">
        <f t="shared" si="38"/>
        <v>2471</v>
      </c>
      <c r="J471" s="39" t="str">
        <f t="shared" si="39"/>
        <v>Early Reject</v>
      </c>
    </row>
    <row r="472" spans="1:10" x14ac:dyDescent="0.25">
      <c r="A472" s="26" t="s">
        <v>799</v>
      </c>
      <c r="B472" t="s">
        <v>199</v>
      </c>
      <c r="C472" t="s">
        <v>494</v>
      </c>
      <c r="D472" s="4" t="str">
        <f t="shared" si="35"/>
        <v>Out State</v>
      </c>
      <c r="E472" s="1">
        <v>818</v>
      </c>
      <c r="F472" s="3">
        <v>2.75</v>
      </c>
      <c r="G472" s="1" t="str">
        <f t="shared" si="36"/>
        <v>No</v>
      </c>
      <c r="H472" s="6" t="str">
        <f t="shared" si="37"/>
        <v>Yes</v>
      </c>
      <c r="I472" s="6">
        <f t="shared" si="38"/>
        <v>2468</v>
      </c>
      <c r="J472" s="39" t="str">
        <f t="shared" si="39"/>
        <v>Early Reject</v>
      </c>
    </row>
    <row r="473" spans="1:10" x14ac:dyDescent="0.25">
      <c r="A473" s="26" t="s">
        <v>799</v>
      </c>
      <c r="B473" t="s">
        <v>505</v>
      </c>
      <c r="C473" t="s">
        <v>185</v>
      </c>
      <c r="D473" s="4" t="str">
        <f t="shared" si="35"/>
        <v>Out State</v>
      </c>
      <c r="E473" s="1">
        <v>1155</v>
      </c>
      <c r="F473" s="3">
        <v>2.1800000000000002</v>
      </c>
      <c r="G473" s="1" t="str">
        <f t="shared" si="36"/>
        <v>No</v>
      </c>
      <c r="H473" s="6" t="str">
        <f t="shared" si="37"/>
        <v>Yes</v>
      </c>
      <c r="I473" s="6">
        <f t="shared" si="38"/>
        <v>2463</v>
      </c>
      <c r="J473" s="39" t="str">
        <f t="shared" si="39"/>
        <v>Early Reject</v>
      </c>
    </row>
    <row r="474" spans="1:10" x14ac:dyDescent="0.25">
      <c r="A474" s="26" t="s">
        <v>800</v>
      </c>
      <c r="B474" t="s">
        <v>212</v>
      </c>
      <c r="C474" t="s">
        <v>480</v>
      </c>
      <c r="D474" s="4" t="str">
        <f t="shared" si="35"/>
        <v>Out State</v>
      </c>
      <c r="E474" s="1">
        <v>700</v>
      </c>
      <c r="F474" s="3">
        <v>2.93</v>
      </c>
      <c r="G474" s="1" t="str">
        <f t="shared" si="36"/>
        <v>No</v>
      </c>
      <c r="H474" s="6" t="str">
        <f t="shared" si="37"/>
        <v>Yes</v>
      </c>
      <c r="I474" s="6">
        <f t="shared" si="38"/>
        <v>2458</v>
      </c>
      <c r="J474" s="39" t="str">
        <f t="shared" si="39"/>
        <v>Early Reject</v>
      </c>
    </row>
    <row r="475" spans="1:10" x14ac:dyDescent="0.25">
      <c r="A475" s="26" t="s">
        <v>798</v>
      </c>
      <c r="B475" t="s">
        <v>334</v>
      </c>
      <c r="C475" t="s">
        <v>364</v>
      </c>
      <c r="D475" s="4" t="str">
        <f t="shared" si="35"/>
        <v>In State</v>
      </c>
      <c r="E475" s="1">
        <v>950</v>
      </c>
      <c r="F475" s="3">
        <v>2.5</v>
      </c>
      <c r="G475" s="1" t="str">
        <f t="shared" si="36"/>
        <v>No</v>
      </c>
      <c r="H475" s="6" t="str">
        <f t="shared" si="37"/>
        <v>Yes</v>
      </c>
      <c r="I475" s="6">
        <f t="shared" si="38"/>
        <v>2450</v>
      </c>
      <c r="J475" s="39" t="str">
        <f t="shared" si="39"/>
        <v>Early Reject</v>
      </c>
    </row>
    <row r="476" spans="1:10" x14ac:dyDescent="0.25">
      <c r="A476" s="26" t="s">
        <v>801</v>
      </c>
      <c r="B476" t="s">
        <v>495</v>
      </c>
      <c r="C476" t="s">
        <v>198</v>
      </c>
      <c r="D476" s="4" t="str">
        <f t="shared" si="35"/>
        <v>Out State</v>
      </c>
      <c r="E476" s="1">
        <v>950</v>
      </c>
      <c r="F476" s="3">
        <v>2.5</v>
      </c>
      <c r="G476" s="1" t="str">
        <f t="shared" si="36"/>
        <v>No</v>
      </c>
      <c r="H476" s="6" t="str">
        <f t="shared" si="37"/>
        <v>Yes</v>
      </c>
      <c r="I476" s="6">
        <f t="shared" si="38"/>
        <v>2450</v>
      </c>
      <c r="J476" s="39" t="str">
        <f t="shared" si="39"/>
        <v>Early Reject</v>
      </c>
    </row>
    <row r="477" spans="1:10" x14ac:dyDescent="0.25">
      <c r="A477" s="26" t="s">
        <v>800</v>
      </c>
      <c r="B477" t="s">
        <v>631</v>
      </c>
      <c r="C477" t="s">
        <v>21</v>
      </c>
      <c r="D477" s="4" t="str">
        <f t="shared" si="35"/>
        <v>Out State</v>
      </c>
      <c r="E477" s="1">
        <v>950</v>
      </c>
      <c r="F477" s="3">
        <v>2.5</v>
      </c>
      <c r="G477" s="1" t="str">
        <f t="shared" si="36"/>
        <v>No</v>
      </c>
      <c r="H477" s="6" t="str">
        <f t="shared" si="37"/>
        <v>Yes</v>
      </c>
      <c r="I477" s="6">
        <f t="shared" si="38"/>
        <v>2450</v>
      </c>
      <c r="J477" s="39" t="str">
        <f t="shared" si="39"/>
        <v>Early Reject</v>
      </c>
    </row>
    <row r="478" spans="1:10" x14ac:dyDescent="0.25">
      <c r="A478" s="26" t="s">
        <v>798</v>
      </c>
      <c r="B478" t="s">
        <v>330</v>
      </c>
      <c r="C478" t="s">
        <v>367</v>
      </c>
      <c r="D478" s="4" t="str">
        <f t="shared" si="35"/>
        <v>In State</v>
      </c>
      <c r="E478" s="1">
        <v>982</v>
      </c>
      <c r="F478" s="3">
        <v>2.44</v>
      </c>
      <c r="G478" s="1" t="str">
        <f t="shared" si="36"/>
        <v>No</v>
      </c>
      <c r="H478" s="6" t="str">
        <f t="shared" si="37"/>
        <v>Yes</v>
      </c>
      <c r="I478" s="6">
        <f t="shared" si="38"/>
        <v>2446</v>
      </c>
      <c r="J478" s="39" t="str">
        <f t="shared" si="39"/>
        <v>Early Reject</v>
      </c>
    </row>
    <row r="479" spans="1:10" x14ac:dyDescent="0.25">
      <c r="A479" s="26" t="s">
        <v>800</v>
      </c>
      <c r="B479" t="s">
        <v>191</v>
      </c>
      <c r="C479" t="s">
        <v>223</v>
      </c>
      <c r="D479" s="4" t="str">
        <f t="shared" si="35"/>
        <v>Out State</v>
      </c>
      <c r="E479" s="1">
        <v>1002</v>
      </c>
      <c r="F479" s="3">
        <v>2.4</v>
      </c>
      <c r="G479" s="1" t="str">
        <f t="shared" si="36"/>
        <v>No</v>
      </c>
      <c r="H479" s="6" t="str">
        <f t="shared" si="37"/>
        <v>Yes</v>
      </c>
      <c r="I479" s="6">
        <f t="shared" si="38"/>
        <v>2442</v>
      </c>
      <c r="J479" s="39" t="str">
        <f t="shared" si="39"/>
        <v>Early Reject</v>
      </c>
    </row>
    <row r="480" spans="1:10" x14ac:dyDescent="0.25">
      <c r="A480" s="26" t="s">
        <v>800</v>
      </c>
      <c r="B480" t="s">
        <v>635</v>
      </c>
      <c r="C480" t="s">
        <v>13</v>
      </c>
      <c r="D480" s="4" t="str">
        <f t="shared" si="35"/>
        <v>Out State</v>
      </c>
      <c r="E480" s="1">
        <v>850</v>
      </c>
      <c r="F480" s="3">
        <v>2.65</v>
      </c>
      <c r="G480" s="1" t="str">
        <f t="shared" si="36"/>
        <v>No</v>
      </c>
      <c r="H480" s="6" t="str">
        <f t="shared" si="37"/>
        <v>Yes</v>
      </c>
      <c r="I480" s="6">
        <f t="shared" si="38"/>
        <v>2440</v>
      </c>
      <c r="J480" s="39" t="str">
        <f t="shared" si="39"/>
        <v>Early Reject</v>
      </c>
    </row>
    <row r="481" spans="1:10" x14ac:dyDescent="0.25">
      <c r="A481" s="26" t="s">
        <v>798</v>
      </c>
      <c r="B481" t="s">
        <v>817</v>
      </c>
      <c r="C481" t="s">
        <v>457</v>
      </c>
      <c r="D481" s="4" t="str">
        <f t="shared" si="35"/>
        <v>In State</v>
      </c>
      <c r="E481" s="1">
        <v>1031</v>
      </c>
      <c r="F481" s="3">
        <v>2.3199999999999998</v>
      </c>
      <c r="G481" s="1" t="str">
        <f t="shared" si="36"/>
        <v>No</v>
      </c>
      <c r="H481" s="6" t="str">
        <f t="shared" si="37"/>
        <v>Yes</v>
      </c>
      <c r="I481" s="6">
        <f t="shared" si="38"/>
        <v>2423</v>
      </c>
      <c r="J481" s="39" t="str">
        <f t="shared" si="39"/>
        <v>Early Reject</v>
      </c>
    </row>
    <row r="482" spans="1:10" x14ac:dyDescent="0.25">
      <c r="A482" s="26" t="s">
        <v>801</v>
      </c>
      <c r="B482" t="s">
        <v>336</v>
      </c>
      <c r="C482" t="s">
        <v>362</v>
      </c>
      <c r="D482" s="4" t="str">
        <f t="shared" si="35"/>
        <v>Out State</v>
      </c>
      <c r="E482" s="1">
        <v>1200</v>
      </c>
      <c r="F482" s="3">
        <v>2.0299999999999998</v>
      </c>
      <c r="G482" s="1" t="str">
        <f t="shared" si="36"/>
        <v>No</v>
      </c>
      <c r="H482" s="6" t="str">
        <f t="shared" si="37"/>
        <v>Yes</v>
      </c>
      <c r="I482" s="6">
        <f t="shared" si="38"/>
        <v>2418</v>
      </c>
      <c r="J482" s="39" t="str">
        <f t="shared" si="39"/>
        <v>Early Reject</v>
      </c>
    </row>
    <row r="483" spans="1:10" x14ac:dyDescent="0.25">
      <c r="A483" s="26" t="s">
        <v>798</v>
      </c>
      <c r="B483" t="s">
        <v>650</v>
      </c>
      <c r="C483" t="s">
        <v>157</v>
      </c>
      <c r="D483" s="4" t="str">
        <f t="shared" si="35"/>
        <v>In State</v>
      </c>
      <c r="E483" s="1">
        <v>888</v>
      </c>
      <c r="F483" s="3">
        <v>2.5499999999999998</v>
      </c>
      <c r="G483" s="1" t="str">
        <f t="shared" si="36"/>
        <v>No</v>
      </c>
      <c r="H483" s="6" t="str">
        <f t="shared" si="37"/>
        <v>Yes</v>
      </c>
      <c r="I483" s="6">
        <f t="shared" si="38"/>
        <v>2418</v>
      </c>
      <c r="J483" s="39" t="str">
        <f t="shared" si="39"/>
        <v>Early Reject</v>
      </c>
    </row>
    <row r="484" spans="1:10" x14ac:dyDescent="0.25">
      <c r="A484" s="26" t="s">
        <v>800</v>
      </c>
      <c r="B484" t="s">
        <v>18</v>
      </c>
      <c r="C484" t="s">
        <v>632</v>
      </c>
      <c r="D484" s="4" t="str">
        <f t="shared" si="35"/>
        <v>Out State</v>
      </c>
      <c r="E484" s="1">
        <v>1000</v>
      </c>
      <c r="F484" s="3">
        <v>2.35</v>
      </c>
      <c r="G484" s="1" t="str">
        <f t="shared" si="36"/>
        <v>No</v>
      </c>
      <c r="H484" s="6" t="str">
        <f t="shared" si="37"/>
        <v>Yes</v>
      </c>
      <c r="I484" s="6">
        <f t="shared" si="38"/>
        <v>2410</v>
      </c>
      <c r="J484" s="39" t="str">
        <f t="shared" si="39"/>
        <v>Early Reject</v>
      </c>
    </row>
    <row r="485" spans="1:10" x14ac:dyDescent="0.25">
      <c r="A485" s="26" t="s">
        <v>799</v>
      </c>
      <c r="B485" t="s">
        <v>384</v>
      </c>
      <c r="C485" t="s">
        <v>804</v>
      </c>
      <c r="D485" s="4" t="str">
        <f t="shared" si="35"/>
        <v>Out State</v>
      </c>
      <c r="E485" s="1">
        <v>931</v>
      </c>
      <c r="F485" s="3">
        <v>2.4500000000000002</v>
      </c>
      <c r="G485" s="1" t="str">
        <f t="shared" si="36"/>
        <v>No</v>
      </c>
      <c r="H485" s="6" t="str">
        <f t="shared" si="37"/>
        <v>Yes</v>
      </c>
      <c r="I485" s="6">
        <f t="shared" si="38"/>
        <v>2401</v>
      </c>
      <c r="J485" s="39" t="str">
        <f t="shared" si="39"/>
        <v>Early Reject</v>
      </c>
    </row>
    <row r="486" spans="1:10" x14ac:dyDescent="0.25">
      <c r="A486" s="26" t="s">
        <v>799</v>
      </c>
      <c r="B486" t="s">
        <v>369</v>
      </c>
      <c r="C486" t="s">
        <v>327</v>
      </c>
      <c r="D486" s="4" t="str">
        <f t="shared" si="35"/>
        <v>Out State</v>
      </c>
      <c r="E486" s="1">
        <v>1200</v>
      </c>
      <c r="F486" s="3">
        <v>2</v>
      </c>
      <c r="G486" s="1" t="str">
        <f t="shared" si="36"/>
        <v>No</v>
      </c>
      <c r="H486" s="6" t="str">
        <f t="shared" si="37"/>
        <v>Yes</v>
      </c>
      <c r="I486" s="6">
        <f t="shared" si="38"/>
        <v>2400</v>
      </c>
      <c r="J486" s="39" t="str">
        <f t="shared" si="39"/>
        <v>Early Reject</v>
      </c>
    </row>
    <row r="487" spans="1:10" x14ac:dyDescent="0.25">
      <c r="A487" s="26" t="s">
        <v>800</v>
      </c>
      <c r="B487" t="s">
        <v>660</v>
      </c>
      <c r="C487" t="s">
        <v>40</v>
      </c>
      <c r="D487" s="4" t="str">
        <f t="shared" si="35"/>
        <v>Out State</v>
      </c>
      <c r="E487" s="1">
        <v>1000</v>
      </c>
      <c r="F487" s="3">
        <v>2.29</v>
      </c>
      <c r="G487" s="1" t="str">
        <f t="shared" si="36"/>
        <v>No</v>
      </c>
      <c r="H487" s="6" t="str">
        <f t="shared" si="37"/>
        <v>Yes</v>
      </c>
      <c r="I487" s="6">
        <f t="shared" si="38"/>
        <v>2374</v>
      </c>
      <c r="J487" s="39" t="str">
        <f t="shared" si="39"/>
        <v>Early Reject</v>
      </c>
    </row>
    <row r="488" spans="1:10" x14ac:dyDescent="0.25">
      <c r="A488" s="26" t="s">
        <v>798</v>
      </c>
      <c r="B488" t="s">
        <v>134</v>
      </c>
      <c r="C488" t="s">
        <v>550</v>
      </c>
      <c r="D488" s="4" t="str">
        <f t="shared" si="35"/>
        <v>In State</v>
      </c>
      <c r="E488" s="1">
        <v>1000</v>
      </c>
      <c r="F488" s="3">
        <v>2.2799999999999998</v>
      </c>
      <c r="G488" s="1" t="str">
        <f t="shared" si="36"/>
        <v>No</v>
      </c>
      <c r="H488" s="6" t="str">
        <f t="shared" si="37"/>
        <v>Yes</v>
      </c>
      <c r="I488" s="6">
        <f t="shared" si="38"/>
        <v>2368</v>
      </c>
      <c r="J488" s="39" t="str">
        <f t="shared" si="39"/>
        <v>Early Reject</v>
      </c>
    </row>
    <row r="489" spans="1:10" x14ac:dyDescent="0.25">
      <c r="A489" s="26" t="s">
        <v>800</v>
      </c>
      <c r="B489" t="s">
        <v>349</v>
      </c>
      <c r="C489" t="s">
        <v>351</v>
      </c>
      <c r="D489" s="4" t="str">
        <f t="shared" si="35"/>
        <v>Out State</v>
      </c>
      <c r="E489" s="1">
        <v>945</v>
      </c>
      <c r="F489" s="3">
        <v>2.37</v>
      </c>
      <c r="G489" s="1" t="str">
        <f t="shared" si="36"/>
        <v>No</v>
      </c>
      <c r="H489" s="6" t="str">
        <f t="shared" si="37"/>
        <v>Yes</v>
      </c>
      <c r="I489" s="6">
        <f t="shared" si="38"/>
        <v>2367</v>
      </c>
      <c r="J489" s="39" t="str">
        <f t="shared" si="39"/>
        <v>Early Reject</v>
      </c>
    </row>
    <row r="490" spans="1:10" x14ac:dyDescent="0.25">
      <c r="A490" s="26" t="s">
        <v>801</v>
      </c>
      <c r="B490" t="s">
        <v>151</v>
      </c>
      <c r="C490" t="s">
        <v>533</v>
      </c>
      <c r="D490" s="4" t="str">
        <f t="shared" si="35"/>
        <v>Out State</v>
      </c>
      <c r="E490" s="1">
        <v>1065</v>
      </c>
      <c r="F490" s="3">
        <v>2.16</v>
      </c>
      <c r="G490" s="1" t="str">
        <f t="shared" si="36"/>
        <v>No</v>
      </c>
      <c r="H490" s="6" t="str">
        <f t="shared" si="37"/>
        <v>Yes</v>
      </c>
      <c r="I490" s="6">
        <f t="shared" si="38"/>
        <v>2361</v>
      </c>
      <c r="J490" s="39" t="str">
        <f t="shared" si="39"/>
        <v>Early Reject</v>
      </c>
    </row>
    <row r="491" spans="1:10" x14ac:dyDescent="0.25">
      <c r="A491" s="26" t="s">
        <v>801</v>
      </c>
      <c r="B491" t="s">
        <v>310</v>
      </c>
      <c r="C491" t="s">
        <v>385</v>
      </c>
      <c r="D491" s="4" t="str">
        <f t="shared" si="35"/>
        <v>Out State</v>
      </c>
      <c r="E491" s="1">
        <v>1120</v>
      </c>
      <c r="F491" s="3">
        <v>2.06</v>
      </c>
      <c r="G491" s="1" t="str">
        <f t="shared" si="36"/>
        <v>No</v>
      </c>
      <c r="H491" s="6" t="str">
        <f t="shared" si="37"/>
        <v>Yes</v>
      </c>
      <c r="I491" s="6">
        <f t="shared" si="38"/>
        <v>2356</v>
      </c>
      <c r="J491" s="39" t="str">
        <f t="shared" si="39"/>
        <v>Early Reject</v>
      </c>
    </row>
    <row r="492" spans="1:10" x14ac:dyDescent="0.25">
      <c r="A492" s="26" t="s">
        <v>800</v>
      </c>
      <c r="B492" t="s">
        <v>96</v>
      </c>
      <c r="C492" t="s">
        <v>49</v>
      </c>
      <c r="D492" s="4" t="str">
        <f t="shared" si="35"/>
        <v>Out State</v>
      </c>
      <c r="E492" s="1">
        <v>900</v>
      </c>
      <c r="F492" s="3">
        <v>2.42</v>
      </c>
      <c r="G492" s="1" t="str">
        <f t="shared" si="36"/>
        <v>No</v>
      </c>
      <c r="H492" s="6" t="str">
        <f t="shared" si="37"/>
        <v>Yes</v>
      </c>
      <c r="I492" s="6">
        <f t="shared" si="38"/>
        <v>2352</v>
      </c>
      <c r="J492" s="39" t="str">
        <f t="shared" si="39"/>
        <v>Early Reject</v>
      </c>
    </row>
    <row r="493" spans="1:10" x14ac:dyDescent="0.25">
      <c r="A493" s="26" t="s">
        <v>798</v>
      </c>
      <c r="B493" t="s">
        <v>449</v>
      </c>
      <c r="C493" t="s">
        <v>711</v>
      </c>
      <c r="D493" s="4" t="str">
        <f t="shared" si="35"/>
        <v>In State</v>
      </c>
      <c r="E493" s="1">
        <v>875</v>
      </c>
      <c r="F493" s="3">
        <v>2.4500000000000002</v>
      </c>
      <c r="G493" s="1" t="str">
        <f t="shared" si="36"/>
        <v>No</v>
      </c>
      <c r="H493" s="6" t="str">
        <f t="shared" si="37"/>
        <v>Yes</v>
      </c>
      <c r="I493" s="6">
        <f t="shared" si="38"/>
        <v>2345</v>
      </c>
      <c r="J493" s="39" t="str">
        <f t="shared" si="39"/>
        <v>Early Reject</v>
      </c>
    </row>
    <row r="494" spans="1:10" x14ac:dyDescent="0.25">
      <c r="A494" s="26" t="s">
        <v>798</v>
      </c>
      <c r="B494" t="s">
        <v>190</v>
      </c>
      <c r="C494" t="s">
        <v>448</v>
      </c>
      <c r="D494" s="4" t="str">
        <f t="shared" si="35"/>
        <v>In State</v>
      </c>
      <c r="E494" s="1">
        <v>1000</v>
      </c>
      <c r="F494" s="3">
        <v>2.2400000000000002</v>
      </c>
      <c r="G494" s="1" t="str">
        <f t="shared" si="36"/>
        <v>No</v>
      </c>
      <c r="H494" s="6" t="str">
        <f t="shared" si="37"/>
        <v>Yes</v>
      </c>
      <c r="I494" s="6">
        <f t="shared" si="38"/>
        <v>2344</v>
      </c>
      <c r="J494" s="39" t="str">
        <f t="shared" si="39"/>
        <v>Early Reject</v>
      </c>
    </row>
    <row r="495" spans="1:10" x14ac:dyDescent="0.25">
      <c r="A495" s="26" t="s">
        <v>798</v>
      </c>
      <c r="B495" t="s">
        <v>217</v>
      </c>
      <c r="C495" t="s">
        <v>286</v>
      </c>
      <c r="D495" s="4" t="str">
        <f t="shared" si="35"/>
        <v>In State</v>
      </c>
      <c r="E495" s="1">
        <v>824</v>
      </c>
      <c r="F495" s="3">
        <v>2.52</v>
      </c>
      <c r="G495" s="1" t="str">
        <f t="shared" si="36"/>
        <v>No</v>
      </c>
      <c r="H495" s="6" t="str">
        <f t="shared" si="37"/>
        <v>Yes</v>
      </c>
      <c r="I495" s="6">
        <f t="shared" si="38"/>
        <v>2336</v>
      </c>
      <c r="J495" s="39" t="str">
        <f t="shared" si="39"/>
        <v>Early Reject</v>
      </c>
    </row>
    <row r="496" spans="1:10" x14ac:dyDescent="0.25">
      <c r="A496" s="26" t="s">
        <v>800</v>
      </c>
      <c r="B496" t="s">
        <v>382</v>
      </c>
      <c r="C496" t="s">
        <v>710</v>
      </c>
      <c r="D496" s="4" t="str">
        <f t="shared" si="35"/>
        <v>Out State</v>
      </c>
      <c r="E496" s="1">
        <v>864</v>
      </c>
      <c r="F496" s="3">
        <v>2.4500000000000002</v>
      </c>
      <c r="G496" s="1" t="str">
        <f t="shared" si="36"/>
        <v>No</v>
      </c>
      <c r="H496" s="6" t="str">
        <f t="shared" si="37"/>
        <v>Yes</v>
      </c>
      <c r="I496" s="6">
        <f t="shared" si="38"/>
        <v>2334</v>
      </c>
      <c r="J496" s="39" t="str">
        <f t="shared" si="39"/>
        <v>Early Reject</v>
      </c>
    </row>
    <row r="497" spans="1:10" x14ac:dyDescent="0.25">
      <c r="A497" s="26" t="s">
        <v>798</v>
      </c>
      <c r="B497" t="s">
        <v>493</v>
      </c>
      <c r="C497" t="s">
        <v>84</v>
      </c>
      <c r="D497" s="4" t="str">
        <f t="shared" si="35"/>
        <v>In State</v>
      </c>
      <c r="E497" s="1">
        <v>1010</v>
      </c>
      <c r="F497" s="3">
        <v>2.2000000000000002</v>
      </c>
      <c r="G497" s="1" t="str">
        <f t="shared" si="36"/>
        <v>No</v>
      </c>
      <c r="H497" s="6" t="str">
        <f t="shared" si="37"/>
        <v>Yes</v>
      </c>
      <c r="I497" s="6">
        <f t="shared" si="38"/>
        <v>2330</v>
      </c>
      <c r="J497" s="39" t="str">
        <f t="shared" si="39"/>
        <v>Early Reject</v>
      </c>
    </row>
    <row r="498" spans="1:10" x14ac:dyDescent="0.25">
      <c r="A498" s="26" t="s">
        <v>798</v>
      </c>
      <c r="B498" t="s">
        <v>566</v>
      </c>
      <c r="C498" t="s">
        <v>102</v>
      </c>
      <c r="D498" s="4" t="str">
        <f t="shared" si="35"/>
        <v>In State</v>
      </c>
      <c r="E498" s="1">
        <v>852</v>
      </c>
      <c r="F498" s="3">
        <v>2.4500000000000002</v>
      </c>
      <c r="G498" s="1" t="str">
        <f t="shared" si="36"/>
        <v>No</v>
      </c>
      <c r="H498" s="6" t="str">
        <f t="shared" si="37"/>
        <v>Yes</v>
      </c>
      <c r="I498" s="6">
        <f t="shared" si="38"/>
        <v>2322</v>
      </c>
      <c r="J498" s="39" t="str">
        <f t="shared" si="39"/>
        <v>Early Reject</v>
      </c>
    </row>
    <row r="499" spans="1:10" x14ac:dyDescent="0.25">
      <c r="A499" s="26" t="s">
        <v>801</v>
      </c>
      <c r="B499" t="s">
        <v>6</v>
      </c>
      <c r="C499" t="s">
        <v>162</v>
      </c>
      <c r="D499" s="4" t="str">
        <f t="shared" si="35"/>
        <v>Out State</v>
      </c>
      <c r="E499" s="1">
        <v>750</v>
      </c>
      <c r="F499" s="3">
        <v>2.6</v>
      </c>
      <c r="G499" s="1" t="str">
        <f t="shared" si="36"/>
        <v>No</v>
      </c>
      <c r="H499" s="6" t="str">
        <f t="shared" si="37"/>
        <v>Yes</v>
      </c>
      <c r="I499" s="6">
        <f t="shared" si="38"/>
        <v>2310</v>
      </c>
      <c r="J499" s="39" t="str">
        <f t="shared" si="39"/>
        <v>Early Reject</v>
      </c>
    </row>
    <row r="500" spans="1:10" x14ac:dyDescent="0.25">
      <c r="A500" s="26" t="s">
        <v>798</v>
      </c>
      <c r="B500" t="s">
        <v>263</v>
      </c>
      <c r="C500" t="s">
        <v>42</v>
      </c>
      <c r="D500" s="4" t="str">
        <f t="shared" si="35"/>
        <v>In State</v>
      </c>
      <c r="E500" s="1">
        <v>838</v>
      </c>
      <c r="F500" s="3">
        <v>2.4500000000000002</v>
      </c>
      <c r="G500" s="1" t="str">
        <f t="shared" si="36"/>
        <v>No</v>
      </c>
      <c r="H500" s="6" t="str">
        <f t="shared" si="37"/>
        <v>Yes</v>
      </c>
      <c r="I500" s="6">
        <f t="shared" si="38"/>
        <v>2308</v>
      </c>
      <c r="J500" s="39" t="str">
        <f t="shared" si="39"/>
        <v>Early Reject</v>
      </c>
    </row>
    <row r="501" spans="1:10" x14ac:dyDescent="0.25">
      <c r="A501" s="26" t="s">
        <v>800</v>
      </c>
      <c r="B501" t="s">
        <v>410</v>
      </c>
      <c r="C501" t="s">
        <v>288</v>
      </c>
      <c r="D501" s="4" t="str">
        <f t="shared" si="35"/>
        <v>Out State</v>
      </c>
      <c r="E501" s="1">
        <v>900</v>
      </c>
      <c r="F501" s="3">
        <v>2.3199999999999998</v>
      </c>
      <c r="G501" s="1" t="str">
        <f t="shared" si="36"/>
        <v>No</v>
      </c>
      <c r="H501" s="6" t="str">
        <f t="shared" si="37"/>
        <v>Yes</v>
      </c>
      <c r="I501" s="6">
        <f t="shared" si="38"/>
        <v>2292</v>
      </c>
      <c r="J501" s="39" t="str">
        <f t="shared" si="39"/>
        <v>Early Reject</v>
      </c>
    </row>
    <row r="502" spans="1:10" x14ac:dyDescent="0.25">
      <c r="A502" s="26" t="s">
        <v>800</v>
      </c>
      <c r="B502" t="s">
        <v>41</v>
      </c>
      <c r="C502" t="s">
        <v>613</v>
      </c>
      <c r="D502" s="4" t="str">
        <f t="shared" si="35"/>
        <v>Out State</v>
      </c>
      <c r="E502" s="1">
        <v>945</v>
      </c>
      <c r="F502" s="3">
        <v>2.2200000000000002</v>
      </c>
      <c r="G502" s="1" t="str">
        <f t="shared" si="36"/>
        <v>No</v>
      </c>
      <c r="H502" s="6" t="str">
        <f t="shared" si="37"/>
        <v>Yes</v>
      </c>
      <c r="I502" s="6">
        <f t="shared" si="38"/>
        <v>2277</v>
      </c>
      <c r="J502" s="39" t="str">
        <f t="shared" si="39"/>
        <v>Early Reject</v>
      </c>
    </row>
    <row r="503" spans="1:10" x14ac:dyDescent="0.25">
      <c r="A503" s="26" t="s">
        <v>800</v>
      </c>
      <c r="B503" t="s">
        <v>338</v>
      </c>
      <c r="C503" t="s">
        <v>725</v>
      </c>
      <c r="D503" s="4" t="str">
        <f t="shared" si="35"/>
        <v>Out State</v>
      </c>
      <c r="E503" s="1">
        <v>830</v>
      </c>
      <c r="F503" s="3">
        <v>2.4</v>
      </c>
      <c r="G503" s="1" t="str">
        <f t="shared" si="36"/>
        <v>No</v>
      </c>
      <c r="H503" s="6" t="str">
        <f t="shared" si="37"/>
        <v>Yes</v>
      </c>
      <c r="I503" s="6">
        <f t="shared" si="38"/>
        <v>2270</v>
      </c>
      <c r="J503" s="39" t="str">
        <f t="shared" si="39"/>
        <v>Early Reject</v>
      </c>
    </row>
    <row r="504" spans="1:10" x14ac:dyDescent="0.25">
      <c r="A504" s="26" t="s">
        <v>800</v>
      </c>
      <c r="B504" t="s">
        <v>213</v>
      </c>
      <c r="C504" t="s">
        <v>478</v>
      </c>
      <c r="D504" s="4" t="str">
        <f t="shared" si="35"/>
        <v>Out State</v>
      </c>
      <c r="E504" s="1">
        <v>785</v>
      </c>
      <c r="F504" s="3">
        <v>2.46</v>
      </c>
      <c r="G504" s="1" t="str">
        <f t="shared" si="36"/>
        <v>No</v>
      </c>
      <c r="H504" s="6" t="str">
        <f t="shared" si="37"/>
        <v>Yes</v>
      </c>
      <c r="I504" s="6">
        <f t="shared" si="38"/>
        <v>2261</v>
      </c>
      <c r="J504" s="39" t="str">
        <f t="shared" si="39"/>
        <v>Early Reject</v>
      </c>
    </row>
    <row r="505" spans="1:10" x14ac:dyDescent="0.25">
      <c r="A505" s="26" t="s">
        <v>798</v>
      </c>
      <c r="B505" t="s">
        <v>103</v>
      </c>
      <c r="C505" t="s">
        <v>567</v>
      </c>
      <c r="D505" s="4" t="str">
        <f t="shared" si="35"/>
        <v>In State</v>
      </c>
      <c r="E505" s="1">
        <v>832</v>
      </c>
      <c r="F505" s="3">
        <v>2.34</v>
      </c>
      <c r="G505" s="1" t="str">
        <f t="shared" si="36"/>
        <v>No</v>
      </c>
      <c r="H505" s="6" t="str">
        <f t="shared" si="37"/>
        <v>Yes</v>
      </c>
      <c r="I505" s="6">
        <f t="shared" si="38"/>
        <v>2236</v>
      </c>
      <c r="J505" s="39" t="str">
        <f t="shared" si="39"/>
        <v>Early Reject</v>
      </c>
    </row>
    <row r="506" spans="1:10" x14ac:dyDescent="0.25">
      <c r="A506" s="26" t="s">
        <v>800</v>
      </c>
      <c r="B506" t="s">
        <v>701</v>
      </c>
      <c r="C506" t="s">
        <v>67</v>
      </c>
      <c r="D506" s="4" t="str">
        <f t="shared" si="35"/>
        <v>Out State</v>
      </c>
      <c r="E506" s="1">
        <v>873</v>
      </c>
      <c r="F506" s="3">
        <v>2.27</v>
      </c>
      <c r="G506" s="1" t="str">
        <f t="shared" si="36"/>
        <v>No</v>
      </c>
      <c r="H506" s="6" t="str">
        <f t="shared" si="37"/>
        <v>Yes</v>
      </c>
      <c r="I506" s="6">
        <f t="shared" si="38"/>
        <v>2235</v>
      </c>
      <c r="J506" s="39" t="str">
        <f t="shared" si="39"/>
        <v>Early Reject</v>
      </c>
    </row>
    <row r="507" spans="1:10" x14ac:dyDescent="0.25">
      <c r="A507" s="26" t="s">
        <v>799</v>
      </c>
      <c r="B507" t="s">
        <v>643</v>
      </c>
      <c r="C507" t="s">
        <v>234</v>
      </c>
      <c r="D507" s="4" t="str">
        <f t="shared" si="35"/>
        <v>Out State</v>
      </c>
      <c r="E507" s="1">
        <v>950</v>
      </c>
      <c r="F507" s="3">
        <v>2.1</v>
      </c>
      <c r="G507" s="1" t="str">
        <f t="shared" si="36"/>
        <v>No</v>
      </c>
      <c r="H507" s="6" t="str">
        <f t="shared" si="37"/>
        <v>Yes</v>
      </c>
      <c r="I507" s="6">
        <f t="shared" si="38"/>
        <v>2210</v>
      </c>
      <c r="J507" s="39" t="str">
        <f t="shared" si="39"/>
        <v>Early Reject</v>
      </c>
    </row>
    <row r="508" spans="1:10" x14ac:dyDescent="0.25">
      <c r="A508" s="26" t="s">
        <v>800</v>
      </c>
      <c r="B508" t="s">
        <v>640</v>
      </c>
      <c r="C508" t="s">
        <v>3</v>
      </c>
      <c r="D508" s="4" t="str">
        <f t="shared" si="35"/>
        <v>Out State</v>
      </c>
      <c r="E508" s="1">
        <v>840</v>
      </c>
      <c r="F508" s="3">
        <v>2.2799999999999998</v>
      </c>
      <c r="G508" s="1" t="str">
        <f t="shared" si="36"/>
        <v>No</v>
      </c>
      <c r="H508" s="6" t="str">
        <f t="shared" si="37"/>
        <v>Yes</v>
      </c>
      <c r="I508" s="6">
        <f t="shared" si="38"/>
        <v>2208</v>
      </c>
      <c r="J508" s="39" t="str">
        <f t="shared" si="39"/>
        <v>Early Reject</v>
      </c>
    </row>
    <row r="509" spans="1:10" x14ac:dyDescent="0.25">
      <c r="A509" s="26" t="s">
        <v>800</v>
      </c>
      <c r="B509" t="s">
        <v>265</v>
      </c>
      <c r="C509" t="s">
        <v>131</v>
      </c>
      <c r="D509" s="4" t="str">
        <f t="shared" si="35"/>
        <v>Out State</v>
      </c>
      <c r="E509" s="1">
        <v>850</v>
      </c>
      <c r="F509" s="3">
        <v>2.2200000000000002</v>
      </c>
      <c r="G509" s="1" t="str">
        <f t="shared" si="36"/>
        <v>No</v>
      </c>
      <c r="H509" s="6" t="str">
        <f t="shared" si="37"/>
        <v>Yes</v>
      </c>
      <c r="I509" s="6">
        <f t="shared" si="38"/>
        <v>2182</v>
      </c>
      <c r="J509" s="39" t="str">
        <f t="shared" si="39"/>
        <v>Early Reject</v>
      </c>
    </row>
    <row r="510" spans="1:10" x14ac:dyDescent="0.25">
      <c r="A510" s="26" t="s">
        <v>798</v>
      </c>
      <c r="B510" t="s">
        <v>163</v>
      </c>
      <c r="C510" t="s">
        <v>498</v>
      </c>
      <c r="D510" s="4" t="str">
        <f t="shared" si="35"/>
        <v>In State</v>
      </c>
      <c r="E510" s="1">
        <v>900</v>
      </c>
      <c r="F510" s="3">
        <v>2.0499999999999998</v>
      </c>
      <c r="G510" s="1" t="str">
        <f t="shared" si="36"/>
        <v>No</v>
      </c>
      <c r="H510" s="6" t="str">
        <f t="shared" si="37"/>
        <v>Yes</v>
      </c>
      <c r="I510" s="6">
        <f t="shared" si="38"/>
        <v>2130</v>
      </c>
      <c r="J510" s="39" t="str">
        <f t="shared" si="39"/>
        <v>Early Reject</v>
      </c>
    </row>
    <row r="511" spans="1:10" x14ac:dyDescent="0.25">
      <c r="A511" s="26" t="s">
        <v>800</v>
      </c>
      <c r="B511" t="s">
        <v>402</v>
      </c>
      <c r="C511" t="s">
        <v>296</v>
      </c>
      <c r="D511" s="4" t="str">
        <f t="shared" si="35"/>
        <v>Out State</v>
      </c>
      <c r="E511" s="1">
        <v>750</v>
      </c>
      <c r="F511" s="3">
        <v>2.2599999999999998</v>
      </c>
      <c r="G511" s="1" t="str">
        <f t="shared" si="36"/>
        <v>No</v>
      </c>
      <c r="H511" s="6" t="str">
        <f t="shared" si="37"/>
        <v>Yes</v>
      </c>
      <c r="I511" s="6">
        <f t="shared" si="38"/>
        <v>2106</v>
      </c>
      <c r="J511" s="39" t="str">
        <f t="shared" si="39"/>
        <v>Early Reject</v>
      </c>
    </row>
    <row r="512" spans="1:10" x14ac:dyDescent="0.25">
      <c r="A512" s="26" t="s">
        <v>800</v>
      </c>
      <c r="B512" t="s">
        <v>516</v>
      </c>
      <c r="C512" t="s">
        <v>172</v>
      </c>
      <c r="D512" s="4" t="str">
        <f t="shared" si="35"/>
        <v>Out State</v>
      </c>
      <c r="E512" s="1">
        <v>867</v>
      </c>
      <c r="F512" s="3">
        <v>2.06</v>
      </c>
      <c r="G512" s="1" t="str">
        <f t="shared" si="36"/>
        <v>No</v>
      </c>
      <c r="H512" s="6" t="str">
        <f t="shared" si="37"/>
        <v>Yes</v>
      </c>
      <c r="I512" s="6">
        <f t="shared" si="38"/>
        <v>2103</v>
      </c>
      <c r="J512" s="39" t="str">
        <f t="shared" si="39"/>
        <v>Early Reject</v>
      </c>
    </row>
    <row r="513" spans="1:10" x14ac:dyDescent="0.25">
      <c r="A513" s="26" t="s">
        <v>800</v>
      </c>
      <c r="B513" t="s">
        <v>546</v>
      </c>
      <c r="C513" t="s">
        <v>139</v>
      </c>
      <c r="D513" s="4" t="str">
        <f t="shared" si="35"/>
        <v>Out State</v>
      </c>
      <c r="E513" s="1">
        <v>894</v>
      </c>
      <c r="F513" s="3">
        <v>2</v>
      </c>
      <c r="G513" s="1" t="str">
        <f t="shared" si="36"/>
        <v>No</v>
      </c>
      <c r="H513" s="6" t="str">
        <f t="shared" si="37"/>
        <v>Yes</v>
      </c>
      <c r="I513" s="6">
        <f t="shared" si="38"/>
        <v>2094</v>
      </c>
      <c r="J513" s="39" t="str">
        <f t="shared" si="39"/>
        <v>Early Reject</v>
      </c>
    </row>
    <row r="514" spans="1:10" x14ac:dyDescent="0.25">
      <c r="A514" s="26" t="s">
        <v>801</v>
      </c>
      <c r="B514" t="s">
        <v>733</v>
      </c>
      <c r="C514" t="s">
        <v>734</v>
      </c>
      <c r="D514" s="4" t="str">
        <f t="shared" si="35"/>
        <v>Out State</v>
      </c>
      <c r="E514" s="1">
        <v>805</v>
      </c>
      <c r="F514" s="3">
        <v>2.12</v>
      </c>
      <c r="G514" s="1" t="str">
        <f t="shared" si="36"/>
        <v>No</v>
      </c>
      <c r="H514" s="6" t="str">
        <f t="shared" si="37"/>
        <v>Yes</v>
      </c>
      <c r="I514" s="6">
        <f t="shared" si="38"/>
        <v>2077</v>
      </c>
      <c r="J514" s="39" t="str">
        <f t="shared" si="39"/>
        <v>Early Reject</v>
      </c>
    </row>
    <row r="515" spans="1:10" x14ac:dyDescent="0.25">
      <c r="A515" s="26" t="s">
        <v>798</v>
      </c>
      <c r="B515" t="s">
        <v>602</v>
      </c>
      <c r="C515" t="s">
        <v>60</v>
      </c>
      <c r="D515" s="4" t="str">
        <f t="shared" si="35"/>
        <v>In State</v>
      </c>
      <c r="E515" s="1">
        <v>843</v>
      </c>
      <c r="F515" s="3">
        <v>2.0499999999999998</v>
      </c>
      <c r="G515" s="1" t="str">
        <f t="shared" si="36"/>
        <v>No</v>
      </c>
      <c r="H515" s="6" t="str">
        <f t="shared" si="37"/>
        <v>Yes</v>
      </c>
      <c r="I515" s="6">
        <f t="shared" si="38"/>
        <v>2073</v>
      </c>
      <c r="J515" s="39" t="str">
        <f t="shared" si="39"/>
        <v>Early Reject</v>
      </c>
    </row>
    <row r="516" spans="1:10" x14ac:dyDescent="0.25">
      <c r="A516" s="26" t="s">
        <v>800</v>
      </c>
      <c r="B516" t="s">
        <v>322</v>
      </c>
      <c r="C516" t="s">
        <v>159</v>
      </c>
      <c r="D516" s="4" t="str">
        <f t="shared" si="35"/>
        <v>Out State</v>
      </c>
      <c r="E516" s="1">
        <v>829</v>
      </c>
      <c r="F516" s="3">
        <v>2.0099999999999998</v>
      </c>
      <c r="G516" s="1" t="str">
        <f t="shared" si="36"/>
        <v>No</v>
      </c>
      <c r="H516" s="6" t="str">
        <f t="shared" si="37"/>
        <v>Yes</v>
      </c>
      <c r="I516" s="6">
        <f t="shared" si="38"/>
        <v>2034.9999999999998</v>
      </c>
      <c r="J516" s="39" t="str">
        <f t="shared" si="39"/>
        <v>Early Reject</v>
      </c>
    </row>
    <row r="517" spans="1:10" x14ac:dyDescent="0.25">
      <c r="A517" s="26"/>
    </row>
    <row r="518" spans="1:10" x14ac:dyDescent="0.25">
      <c r="A518" s="26"/>
    </row>
    <row r="519" spans="1:10" x14ac:dyDescent="0.25">
      <c r="A519" s="26"/>
    </row>
    <row r="520" spans="1:10" x14ac:dyDescent="0.25">
      <c r="A520" s="26"/>
    </row>
    <row r="521" spans="1:10" x14ac:dyDescent="0.25">
      <c r="A521" s="26"/>
    </row>
    <row r="522" spans="1:10" x14ac:dyDescent="0.25">
      <c r="A522" s="26"/>
    </row>
    <row r="523" spans="1:10" x14ac:dyDescent="0.25">
      <c r="A523" s="26"/>
    </row>
    <row r="524" spans="1:10" x14ac:dyDescent="0.25">
      <c r="A524" s="26"/>
    </row>
    <row r="525" spans="1:10" x14ac:dyDescent="0.25">
      <c r="A525" s="26"/>
    </row>
    <row r="526" spans="1:10" x14ac:dyDescent="0.25">
      <c r="A526" s="26"/>
    </row>
    <row r="527" spans="1:10" x14ac:dyDescent="0.25">
      <c r="A527" s="26"/>
    </row>
    <row r="528" spans="1:10"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sheetData>
  <mergeCells count="6">
    <mergeCell ref="B5:D5"/>
    <mergeCell ref="B10:D10"/>
    <mergeCell ref="B1:L1"/>
    <mergeCell ref="B2:L2"/>
    <mergeCell ref="F5:I5"/>
    <mergeCell ref="K5:M5"/>
  </mergeCells>
  <phoneticPr fontId="3" type="noConversion"/>
  <pageMargins left="0.5" right="0.5" top="0.75" bottom="0.75" header="0.5" footer="0.5"/>
  <pageSetup paperSize="5" fitToHeight="0" orientation="landscape" r:id="rId1"/>
  <headerFooter alignWithMargins="0">
    <oddFooter>&amp;LStudent Name&amp;CPage &amp;P of &amp;N&amp;R&amp;F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Z1001:Z1002"/>
  <sheetViews>
    <sheetView showGridLines="0" showRowColHeaders="0" showRuler="0" workbookViewId="0"/>
  </sheetViews>
  <sheetFormatPr defaultRowHeight="13.2" x14ac:dyDescent="0.25"/>
  <cols>
    <col min="26" max="26" width="41" bestFit="1" customWidth="1"/>
  </cols>
  <sheetData>
    <row r="1001" spans="26:26" x14ac:dyDescent="0.25">
      <c r="Z1001" t="s">
        <v>795</v>
      </c>
    </row>
    <row r="1002" spans="26:26" x14ac:dyDescent="0.25">
      <c r="Z1002" t="s">
        <v>796</v>
      </c>
    </row>
  </sheetData>
  <sheetProtection selectLockedCells="1" selectUnlockedCells="1"/>
  <pageMargins left="0.7" right="0.7" top="0.75" bottom="0.75" header="0.3" footer="0.3"/>
  <pageSetup orientation="portrait" r:id="rId1"/>
  <customProperties>
    <customPr name="Microsoft.ReportingServices.InteractiveReport.Excel.Connection" r:id="rId2"/>
    <customPr name="Microsoft.ReportingServices.InteractiveReport.Excel.Data" r:id="rId3"/>
    <customPr name="Microsoft.ReportingServices.InteractiveReport.Excel.Id" r:id="rId4"/>
    <customPr name="Microsoft.ReportingServices.InteractiveReport.Excel.Image" r:id="rId5"/>
    <customPr name="Microsoft.ReportingServices.InteractiveReport.Excel.Version" r:id="rId6"/>
  </customProperties>
  <drawing r:id="rId7"/>
  <legacyDrawing r:id="rId8"/>
  <controls>
    <mc:AlternateContent xmlns:mc="http://schemas.openxmlformats.org/markup-compatibility/2006">
      <mc:Choice Requires="x14">
        <control shapeId="4097" r:id="rId9" name="AroAxControlShim1">
          <controlPr defaultSize="0" autoLine="0" autoPict="0" altText="Power View" r:id="rId10">
            <anchor moveWithCells="1">
              <from>
                <xdr:col>0</xdr:col>
                <xdr:colOff>7620</xdr:colOff>
                <xdr:row>0</xdr:row>
                <xdr:rowOff>7620</xdr:rowOff>
              </from>
              <to>
                <xdr:col>15</xdr:col>
                <xdr:colOff>7620</xdr:colOff>
                <xdr:row>40</xdr:row>
                <xdr:rowOff>160020</xdr:rowOff>
              </to>
            </anchor>
          </controlPr>
        </control>
      </mc:Choice>
      <mc:Fallback>
        <control shapeId="4097" r:id="rId9" name="AroAxControlShim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defaultRowHeight="13.2" x14ac:dyDescent="0.25"/>
  <cols>
    <col min="1" max="1" width="11.6640625" bestFit="1" customWidth="1"/>
    <col min="2" max="2" width="12.88671875" bestFit="1" customWidth="1"/>
    <col min="3" max="3" width="11.109375" bestFit="1" customWidth="1"/>
    <col min="4" max="4" width="14.21875" bestFit="1" customWidth="1"/>
    <col min="6" max="6" width="35.5546875" bestFit="1" customWidth="1"/>
    <col min="7" max="7" width="21.5546875" bestFit="1" customWidth="1"/>
    <col min="8" max="8" width="10.77734375" bestFit="1" customWidth="1"/>
  </cols>
  <sheetData>
    <row r="1" spans="1:11" ht="27.6" x14ac:dyDescent="0.45">
      <c r="A1" s="65" t="s">
        <v>781</v>
      </c>
      <c r="B1" s="65"/>
      <c r="C1" s="65"/>
      <c r="D1" s="65"/>
      <c r="E1" s="65"/>
      <c r="F1" s="65"/>
      <c r="G1" s="65"/>
      <c r="H1" s="65"/>
      <c r="I1" s="65"/>
      <c r="J1" s="65"/>
      <c r="K1" s="65"/>
    </row>
    <row r="2" spans="1:11" ht="20.399999999999999" x14ac:dyDescent="0.35">
      <c r="A2" s="66" t="s">
        <v>782</v>
      </c>
      <c r="B2" s="66"/>
      <c r="C2" s="66"/>
      <c r="D2" s="66"/>
      <c r="E2" s="66"/>
      <c r="F2" s="66"/>
      <c r="G2" s="66"/>
      <c r="H2" s="66"/>
      <c r="I2" s="66"/>
      <c r="J2" s="66"/>
      <c r="K2" s="66"/>
    </row>
    <row r="3" spans="1:11" ht="20.399999999999999" x14ac:dyDescent="0.35">
      <c r="A3" s="38"/>
      <c r="B3" s="38"/>
      <c r="C3" s="38"/>
      <c r="D3" s="38"/>
      <c r="E3" s="38"/>
      <c r="F3" s="38"/>
      <c r="G3" s="38"/>
      <c r="H3" s="38"/>
      <c r="I3" s="38"/>
      <c r="J3" s="38"/>
      <c r="K3" s="38"/>
    </row>
    <row r="4" spans="1:11" s="51" customFormat="1" ht="18" thickBot="1" x14ac:dyDescent="0.35">
      <c r="A4" s="55" t="s">
        <v>769</v>
      </c>
      <c r="B4" s="55" t="s">
        <v>771</v>
      </c>
      <c r="C4" s="55" t="s">
        <v>772</v>
      </c>
      <c r="D4" s="55" t="s">
        <v>770</v>
      </c>
    </row>
    <row r="5" spans="1:11" ht="15" thickBot="1" x14ac:dyDescent="0.35">
      <c r="A5" s="50">
        <v>1075</v>
      </c>
      <c r="B5" s="50">
        <v>725</v>
      </c>
      <c r="C5" s="50" t="s">
        <v>773</v>
      </c>
      <c r="D5" s="50">
        <v>2</v>
      </c>
      <c r="F5" s="55" t="s">
        <v>775</v>
      </c>
      <c r="G5" s="55" t="s">
        <v>776</v>
      </c>
      <c r="H5" s="55" t="s">
        <v>765</v>
      </c>
    </row>
    <row r="6" spans="1:11" ht="14.4" x14ac:dyDescent="0.3">
      <c r="A6" s="42">
        <v>1625</v>
      </c>
      <c r="B6" s="44">
        <v>417</v>
      </c>
      <c r="C6" s="46" t="s">
        <v>774</v>
      </c>
      <c r="D6" s="40">
        <v>3</v>
      </c>
      <c r="F6" s="52"/>
      <c r="G6" s="52"/>
      <c r="H6" s="54"/>
    </row>
    <row r="7" spans="1:11" ht="14.4" x14ac:dyDescent="0.3">
      <c r="A7" s="42">
        <v>1912</v>
      </c>
      <c r="B7" s="44">
        <v>325</v>
      </c>
      <c r="C7" s="46" t="s">
        <v>773</v>
      </c>
      <c r="D7" s="40">
        <v>10</v>
      </c>
      <c r="F7" s="52"/>
      <c r="G7" s="52"/>
      <c r="H7" s="52"/>
    </row>
    <row r="8" spans="1:11" ht="14.4" x14ac:dyDescent="0.3">
      <c r="A8" s="42">
        <v>2137</v>
      </c>
      <c r="B8" s="44">
        <v>702</v>
      </c>
      <c r="C8" s="46" t="s">
        <v>429</v>
      </c>
      <c r="D8" s="40">
        <v>4</v>
      </c>
      <c r="F8" s="52"/>
      <c r="G8" s="52"/>
      <c r="H8" s="52"/>
    </row>
    <row r="9" spans="1:11" ht="15" thickBot="1" x14ac:dyDescent="0.35">
      <c r="A9" s="42">
        <v>2309</v>
      </c>
      <c r="B9" s="44">
        <v>524</v>
      </c>
      <c r="C9" s="46" t="s">
        <v>774</v>
      </c>
      <c r="D9" s="40">
        <v>3</v>
      </c>
      <c r="F9" s="55" t="s">
        <v>777</v>
      </c>
      <c r="G9" s="55" t="s">
        <v>778</v>
      </c>
      <c r="H9" s="55" t="s">
        <v>779</v>
      </c>
    </row>
    <row r="10" spans="1:11" ht="14.4" x14ac:dyDescent="0.3">
      <c r="A10" s="42">
        <v>2513</v>
      </c>
      <c r="B10" s="44">
        <v>737</v>
      </c>
      <c r="C10" s="46" t="s">
        <v>774</v>
      </c>
      <c r="D10" s="40">
        <v>3</v>
      </c>
      <c r="F10" s="52"/>
      <c r="G10" s="52"/>
      <c r="H10" s="52"/>
    </row>
    <row r="11" spans="1:11" ht="14.4" x14ac:dyDescent="0.3">
      <c r="A11" s="42">
        <v>2834</v>
      </c>
      <c r="B11" s="44">
        <v>275</v>
      </c>
      <c r="C11" s="46" t="s">
        <v>774</v>
      </c>
      <c r="D11" s="40">
        <v>10</v>
      </c>
      <c r="F11" s="52"/>
      <c r="G11" s="52"/>
      <c r="H11" s="52"/>
    </row>
    <row r="12" spans="1:11" ht="15" thickBot="1" x14ac:dyDescent="0.35">
      <c r="A12" s="42">
        <v>2877</v>
      </c>
      <c r="B12" s="44">
        <v>700</v>
      </c>
      <c r="C12" s="46" t="s">
        <v>429</v>
      </c>
      <c r="D12" s="40">
        <v>5</v>
      </c>
      <c r="F12" s="55" t="s">
        <v>770</v>
      </c>
      <c r="G12" s="55" t="s">
        <v>780</v>
      </c>
      <c r="H12" s="52"/>
    </row>
    <row r="13" spans="1:11" ht="14.4" x14ac:dyDescent="0.3">
      <c r="A13" s="42">
        <v>3817</v>
      </c>
      <c r="B13" s="44">
        <v>400</v>
      </c>
      <c r="C13" s="46" t="s">
        <v>429</v>
      </c>
      <c r="D13" s="40">
        <v>0</v>
      </c>
      <c r="F13" s="52">
        <v>0</v>
      </c>
      <c r="G13" s="52"/>
      <c r="H13" s="52"/>
    </row>
    <row r="14" spans="1:11" ht="14.4" x14ac:dyDescent="0.3">
      <c r="A14" s="42">
        <v>4196</v>
      </c>
      <c r="B14" s="44">
        <v>648</v>
      </c>
      <c r="C14" s="46" t="s">
        <v>773</v>
      </c>
      <c r="D14" s="40">
        <v>6</v>
      </c>
      <c r="F14" s="52">
        <v>5</v>
      </c>
      <c r="G14" s="52"/>
      <c r="H14" s="52"/>
    </row>
    <row r="15" spans="1:11" ht="14.4" x14ac:dyDescent="0.3">
      <c r="A15" s="42">
        <v>4470</v>
      </c>
      <c r="B15" s="44">
        <v>800</v>
      </c>
      <c r="C15" s="46" t="s">
        <v>774</v>
      </c>
      <c r="D15" s="40">
        <v>2</v>
      </c>
      <c r="F15" s="52">
        <v>10</v>
      </c>
      <c r="G15" s="52"/>
      <c r="H15" s="52"/>
    </row>
    <row r="16" spans="1:11" ht="14.4" x14ac:dyDescent="0.3">
      <c r="A16" s="42">
        <v>4483</v>
      </c>
      <c r="B16" s="44">
        <v>750</v>
      </c>
      <c r="C16" s="46" t="s">
        <v>773</v>
      </c>
      <c r="D16" s="40">
        <v>0</v>
      </c>
    </row>
    <row r="17" spans="1:7" ht="15" thickBot="1" x14ac:dyDescent="0.35">
      <c r="A17" s="42">
        <v>4562</v>
      </c>
      <c r="B17" s="44">
        <v>321</v>
      </c>
      <c r="C17" s="46" t="s">
        <v>429</v>
      </c>
      <c r="D17" s="40">
        <v>1</v>
      </c>
      <c r="F17" s="55" t="s">
        <v>787</v>
      </c>
      <c r="G17" s="55" t="s">
        <v>788</v>
      </c>
    </row>
    <row r="18" spans="1:7" ht="14.4" x14ac:dyDescent="0.3">
      <c r="A18" s="42">
        <v>4938</v>
      </c>
      <c r="B18" s="44">
        <v>187</v>
      </c>
      <c r="C18" s="46" t="s">
        <v>429</v>
      </c>
      <c r="D18" s="40">
        <v>3</v>
      </c>
      <c r="F18" s="56" t="s">
        <v>766</v>
      </c>
      <c r="G18" s="56"/>
    </row>
    <row r="19" spans="1:7" ht="14.4" x14ac:dyDescent="0.3">
      <c r="A19" s="42">
        <v>5701</v>
      </c>
      <c r="B19" s="44">
        <v>357</v>
      </c>
      <c r="C19" s="46" t="s">
        <v>429</v>
      </c>
      <c r="D19" s="40">
        <v>9</v>
      </c>
      <c r="F19" s="56" t="s">
        <v>789</v>
      </c>
      <c r="G19" s="57"/>
    </row>
    <row r="20" spans="1:7" ht="14.4" x14ac:dyDescent="0.3">
      <c r="A20" s="42">
        <v>5713</v>
      </c>
      <c r="B20" s="44">
        <v>353</v>
      </c>
      <c r="C20" s="46" t="s">
        <v>774</v>
      </c>
      <c r="D20" s="40">
        <v>6</v>
      </c>
      <c r="F20" s="58" t="s">
        <v>790</v>
      </c>
      <c r="G20" s="57"/>
    </row>
    <row r="21" spans="1:7" ht="14.4" x14ac:dyDescent="0.3">
      <c r="A21" s="42">
        <v>6035</v>
      </c>
      <c r="B21" s="44">
        <v>322</v>
      </c>
      <c r="C21" s="46" t="s">
        <v>429</v>
      </c>
      <c r="D21" s="40">
        <v>5</v>
      </c>
      <c r="F21" s="58"/>
      <c r="G21" s="58"/>
    </row>
    <row r="22" spans="1:7" ht="15" thickBot="1" x14ac:dyDescent="0.35">
      <c r="A22" s="42">
        <v>6076</v>
      </c>
      <c r="B22" s="44">
        <v>665</v>
      </c>
      <c r="C22" s="46" t="s">
        <v>429</v>
      </c>
      <c r="D22" s="40">
        <v>5</v>
      </c>
      <c r="F22" s="55" t="s">
        <v>794</v>
      </c>
      <c r="G22" s="55" t="s">
        <v>788</v>
      </c>
    </row>
    <row r="23" spans="1:7" ht="14.4" x14ac:dyDescent="0.3">
      <c r="A23" s="42">
        <v>6141</v>
      </c>
      <c r="B23" s="44">
        <v>301</v>
      </c>
      <c r="C23" s="46" t="s">
        <v>429</v>
      </c>
      <c r="D23" s="40">
        <v>9</v>
      </c>
      <c r="F23" s="58" t="s">
        <v>766</v>
      </c>
      <c r="G23" s="59"/>
    </row>
    <row r="24" spans="1:7" ht="14.4" x14ac:dyDescent="0.3">
      <c r="A24" s="42">
        <v>6237</v>
      </c>
      <c r="B24" s="44">
        <v>585</v>
      </c>
      <c r="C24" s="46" t="s">
        <v>773</v>
      </c>
      <c r="D24" s="40">
        <v>2</v>
      </c>
      <c r="F24" s="58" t="s">
        <v>791</v>
      </c>
      <c r="G24" s="60"/>
    </row>
    <row r="25" spans="1:7" ht="14.4" x14ac:dyDescent="0.3">
      <c r="A25" s="42">
        <v>6284</v>
      </c>
      <c r="B25" s="44">
        <v>325</v>
      </c>
      <c r="C25" s="46" t="s">
        <v>773</v>
      </c>
      <c r="D25" s="40">
        <v>9</v>
      </c>
      <c r="F25" s="58" t="s">
        <v>790</v>
      </c>
      <c r="G25" s="60"/>
    </row>
    <row r="26" spans="1:7" ht="14.4" x14ac:dyDescent="0.3">
      <c r="A26" s="42">
        <v>6285</v>
      </c>
      <c r="B26" s="44">
        <v>707</v>
      </c>
      <c r="C26" s="46" t="s">
        <v>773</v>
      </c>
      <c r="D26" s="40">
        <v>1</v>
      </c>
      <c r="F26" s="58"/>
      <c r="G26" s="60"/>
    </row>
    <row r="27" spans="1:7" ht="15" thickBot="1" x14ac:dyDescent="0.35">
      <c r="A27" s="42">
        <v>6312</v>
      </c>
      <c r="B27" s="44">
        <v>684</v>
      </c>
      <c r="C27" s="46" t="s">
        <v>773</v>
      </c>
      <c r="D27" s="40">
        <v>2</v>
      </c>
      <c r="F27" s="55" t="s">
        <v>792</v>
      </c>
      <c r="G27" s="55" t="s">
        <v>793</v>
      </c>
    </row>
    <row r="28" spans="1:7" ht="14.4" x14ac:dyDescent="0.3">
      <c r="A28" s="42">
        <v>6353</v>
      </c>
      <c r="B28" s="44">
        <v>407</v>
      </c>
      <c r="C28" s="46" t="s">
        <v>773</v>
      </c>
      <c r="D28" s="40">
        <v>10</v>
      </c>
      <c r="F28">
        <v>1</v>
      </c>
      <c r="G28" s="57"/>
    </row>
    <row r="29" spans="1:7" ht="14.4" x14ac:dyDescent="0.3">
      <c r="A29" s="42">
        <v>6695</v>
      </c>
      <c r="B29" s="44">
        <v>523</v>
      </c>
      <c r="C29" s="46" t="s">
        <v>774</v>
      </c>
      <c r="D29" s="40">
        <v>3</v>
      </c>
      <c r="F29">
        <v>2</v>
      </c>
      <c r="G29" s="57"/>
    </row>
    <row r="30" spans="1:7" ht="14.4" x14ac:dyDescent="0.3">
      <c r="A30" s="42">
        <v>6747</v>
      </c>
      <c r="B30" s="44">
        <v>501</v>
      </c>
      <c r="C30" s="46" t="s">
        <v>773</v>
      </c>
      <c r="D30" s="40">
        <v>6</v>
      </c>
      <c r="F30">
        <v>3</v>
      </c>
      <c r="G30" s="57"/>
    </row>
    <row r="31" spans="1:7" ht="14.4" x14ac:dyDescent="0.3">
      <c r="A31" s="42">
        <v>6778</v>
      </c>
      <c r="B31" s="44">
        <v>282</v>
      </c>
      <c r="C31" s="46" t="s">
        <v>773</v>
      </c>
      <c r="D31" s="40">
        <v>5</v>
      </c>
    </row>
    <row r="32" spans="1:7" ht="14.4" x14ac:dyDescent="0.3">
      <c r="A32" s="42">
        <v>7025</v>
      </c>
      <c r="B32" s="44">
        <v>596</v>
      </c>
      <c r="C32" s="46" t="s">
        <v>773</v>
      </c>
      <c r="D32" s="40">
        <v>2</v>
      </c>
    </row>
    <row r="33" spans="1:4" ht="14.4" x14ac:dyDescent="0.3">
      <c r="A33" s="42">
        <v>7224</v>
      </c>
      <c r="B33" s="44">
        <v>121</v>
      </c>
      <c r="C33" s="46" t="s">
        <v>774</v>
      </c>
      <c r="D33" s="40">
        <v>7</v>
      </c>
    </row>
    <row r="34" spans="1:4" ht="14.4" x14ac:dyDescent="0.3">
      <c r="A34" s="42">
        <v>7284</v>
      </c>
      <c r="B34" s="44">
        <v>789</v>
      </c>
      <c r="C34" s="46" t="s">
        <v>773</v>
      </c>
      <c r="D34" s="40">
        <v>9</v>
      </c>
    </row>
    <row r="35" spans="1:4" ht="14.4" x14ac:dyDescent="0.3">
      <c r="A35" s="42">
        <v>7486</v>
      </c>
      <c r="B35" s="44">
        <v>621</v>
      </c>
      <c r="C35" s="46" t="s">
        <v>773</v>
      </c>
      <c r="D35" s="40">
        <v>0</v>
      </c>
    </row>
    <row r="36" spans="1:4" ht="14.4" x14ac:dyDescent="0.3">
      <c r="A36" s="42">
        <v>7601</v>
      </c>
      <c r="B36" s="44">
        <v>651</v>
      </c>
      <c r="C36" s="46" t="s">
        <v>429</v>
      </c>
      <c r="D36" s="40">
        <v>7</v>
      </c>
    </row>
    <row r="37" spans="1:4" ht="14.4" x14ac:dyDescent="0.3">
      <c r="A37" s="42">
        <v>7653</v>
      </c>
      <c r="B37" s="44">
        <v>411</v>
      </c>
      <c r="C37" s="46" t="s">
        <v>429</v>
      </c>
      <c r="D37" s="40">
        <v>10</v>
      </c>
    </row>
    <row r="38" spans="1:4" ht="14.4" x14ac:dyDescent="0.3">
      <c r="A38" s="42">
        <v>7670</v>
      </c>
      <c r="B38" s="44">
        <v>641</v>
      </c>
      <c r="C38" s="46" t="s">
        <v>774</v>
      </c>
      <c r="D38" s="40">
        <v>8</v>
      </c>
    </row>
    <row r="39" spans="1:4" ht="14.4" x14ac:dyDescent="0.3">
      <c r="A39" s="42">
        <v>7708</v>
      </c>
      <c r="B39" s="44">
        <v>253</v>
      </c>
      <c r="C39" s="46" t="s">
        <v>429</v>
      </c>
      <c r="D39" s="40">
        <v>7</v>
      </c>
    </row>
    <row r="40" spans="1:4" ht="14.4" x14ac:dyDescent="0.3">
      <c r="A40" s="42">
        <v>7717</v>
      </c>
      <c r="B40" s="44">
        <v>600</v>
      </c>
      <c r="C40" s="46" t="s">
        <v>773</v>
      </c>
      <c r="D40" s="40">
        <v>1</v>
      </c>
    </row>
    <row r="41" spans="1:4" ht="14.4" x14ac:dyDescent="0.3">
      <c r="A41" s="42">
        <v>7718</v>
      </c>
      <c r="B41" s="44">
        <v>544</v>
      </c>
      <c r="C41" s="46" t="s">
        <v>774</v>
      </c>
      <c r="D41" s="40">
        <v>5</v>
      </c>
    </row>
    <row r="42" spans="1:4" ht="14.4" x14ac:dyDescent="0.3">
      <c r="A42" s="42">
        <v>7788</v>
      </c>
      <c r="B42" s="44">
        <v>406</v>
      </c>
      <c r="C42" s="46" t="s">
        <v>773</v>
      </c>
      <c r="D42" s="40">
        <v>3</v>
      </c>
    </row>
    <row r="43" spans="1:4" ht="14.4" x14ac:dyDescent="0.3">
      <c r="A43" s="42">
        <v>7825</v>
      </c>
      <c r="B43" s="44">
        <v>715</v>
      </c>
      <c r="C43" s="46" t="s">
        <v>774</v>
      </c>
      <c r="D43" s="40">
        <v>0</v>
      </c>
    </row>
    <row r="44" spans="1:4" ht="14.4" x14ac:dyDescent="0.3">
      <c r="A44" s="42">
        <v>8049</v>
      </c>
      <c r="B44" s="44">
        <v>799</v>
      </c>
      <c r="C44" s="46" t="s">
        <v>774</v>
      </c>
      <c r="D44" s="40">
        <v>0</v>
      </c>
    </row>
    <row r="45" spans="1:4" ht="14.4" x14ac:dyDescent="0.3">
      <c r="A45" s="42">
        <v>8244</v>
      </c>
      <c r="B45" s="44">
        <v>640</v>
      </c>
      <c r="C45" s="46" t="s">
        <v>429</v>
      </c>
      <c r="D45" s="40">
        <v>8</v>
      </c>
    </row>
    <row r="46" spans="1:4" ht="14.4" x14ac:dyDescent="0.3">
      <c r="A46" s="42">
        <v>8362</v>
      </c>
      <c r="B46" s="44">
        <v>234</v>
      </c>
      <c r="C46" s="46" t="s">
        <v>773</v>
      </c>
      <c r="D46" s="40">
        <v>6</v>
      </c>
    </row>
    <row r="47" spans="1:4" ht="14.4" x14ac:dyDescent="0.3">
      <c r="A47" s="42">
        <v>8608</v>
      </c>
      <c r="B47" s="44">
        <v>479</v>
      </c>
      <c r="C47" s="46" t="s">
        <v>429</v>
      </c>
      <c r="D47" s="40">
        <v>5</v>
      </c>
    </row>
    <row r="48" spans="1:4" ht="14.4" x14ac:dyDescent="0.3">
      <c r="A48" s="47">
        <v>8765</v>
      </c>
      <c r="B48" s="47">
        <v>555</v>
      </c>
      <c r="C48" s="47" t="s">
        <v>429</v>
      </c>
      <c r="D48" s="47">
        <v>2</v>
      </c>
    </row>
    <row r="49" spans="1:4" ht="14.4" x14ac:dyDescent="0.3">
      <c r="A49" s="42">
        <v>8843</v>
      </c>
      <c r="B49" s="44">
        <v>650</v>
      </c>
      <c r="C49" s="46" t="s">
        <v>773</v>
      </c>
      <c r="D49" s="40">
        <v>0</v>
      </c>
    </row>
    <row r="50" spans="1:4" ht="14.4" x14ac:dyDescent="0.3">
      <c r="A50" s="42">
        <v>9209</v>
      </c>
      <c r="B50" s="44">
        <v>462</v>
      </c>
      <c r="C50" s="46" t="s">
        <v>429</v>
      </c>
      <c r="D50" s="40">
        <v>3</v>
      </c>
    </row>
    <row r="51" spans="1:4" ht="14.4" x14ac:dyDescent="0.3">
      <c r="A51" s="42">
        <v>9410</v>
      </c>
      <c r="B51" s="44">
        <v>739</v>
      </c>
      <c r="C51" s="46" t="s">
        <v>774</v>
      </c>
      <c r="D51" s="40">
        <v>8</v>
      </c>
    </row>
    <row r="52" spans="1:4" ht="14.4" x14ac:dyDescent="0.3">
      <c r="A52" s="42">
        <v>9573</v>
      </c>
      <c r="B52" s="44">
        <v>532</v>
      </c>
      <c r="C52" s="46" t="s">
        <v>773</v>
      </c>
      <c r="D52" s="40">
        <v>3</v>
      </c>
    </row>
    <row r="53" spans="1:4" ht="14.4" x14ac:dyDescent="0.3">
      <c r="A53" s="43">
        <v>9596</v>
      </c>
      <c r="B53" s="45">
        <v>351</v>
      </c>
      <c r="C53" s="48" t="s">
        <v>429</v>
      </c>
      <c r="D53" s="41">
        <v>2</v>
      </c>
    </row>
    <row r="54" spans="1:4" ht="14.4" x14ac:dyDescent="0.3">
      <c r="A54" s="49">
        <v>9849</v>
      </c>
      <c r="B54" s="49">
        <v>550</v>
      </c>
      <c r="C54" s="49" t="s">
        <v>773</v>
      </c>
      <c r="D54" s="49">
        <v>0</v>
      </c>
    </row>
  </sheetData>
  <sortState ref="A2:D51">
    <sortCondition ref="A2"/>
  </sortState>
  <mergeCells count="2">
    <mergeCell ref="A1:K1"/>
    <mergeCell ref="A2:K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3"/>
  <sheetViews>
    <sheetView workbookViewId="0">
      <selection activeCell="G18" sqref="G18"/>
    </sheetView>
  </sheetViews>
  <sheetFormatPr defaultRowHeight="13.2" x14ac:dyDescent="0.25"/>
  <cols>
    <col min="1" max="1" width="3" customWidth="1"/>
    <col min="2" max="2" width="10.21875" bestFit="1" customWidth="1"/>
    <col min="3" max="3" width="11.33203125" bestFit="1" customWidth="1"/>
    <col min="4" max="4" width="9.44140625" bestFit="1" customWidth="1"/>
    <col min="6" max="6" width="35.5546875" bestFit="1" customWidth="1"/>
    <col min="7" max="7" width="22.21875" bestFit="1" customWidth="1"/>
    <col min="8" max="8" width="10.77734375" bestFit="1" customWidth="1"/>
  </cols>
  <sheetData>
    <row r="1" spans="2:8" ht="12" customHeight="1" thickBot="1" x14ac:dyDescent="0.3"/>
    <row r="2" spans="2:8" ht="18.600000000000001" thickBot="1" x14ac:dyDescent="0.4">
      <c r="B2" s="71" t="s">
        <v>783</v>
      </c>
      <c r="C2" s="72"/>
      <c r="D2" s="73"/>
    </row>
    <row r="3" spans="2:8" ht="13.8" thickBot="1" x14ac:dyDescent="0.3">
      <c r="B3" s="55" t="s">
        <v>784</v>
      </c>
      <c r="C3" s="55" t="s">
        <v>785</v>
      </c>
      <c r="D3" s="55" t="s">
        <v>786</v>
      </c>
      <c r="F3" s="55" t="s">
        <v>775</v>
      </c>
      <c r="G3" s="55" t="s">
        <v>776</v>
      </c>
      <c r="H3" s="55" t="s">
        <v>765</v>
      </c>
    </row>
    <row r="4" spans="2:8" ht="14.4" x14ac:dyDescent="0.3">
      <c r="B4" s="53">
        <v>2500</v>
      </c>
      <c r="C4" s="53">
        <v>1436</v>
      </c>
      <c r="D4" s="53">
        <v>6</v>
      </c>
      <c r="F4" s="52"/>
      <c r="G4" s="52"/>
      <c r="H4" s="54"/>
    </row>
    <row r="5" spans="2:8" ht="14.4" x14ac:dyDescent="0.3">
      <c r="B5" s="53">
        <v>4437</v>
      </c>
      <c r="C5" s="53">
        <v>2014</v>
      </c>
      <c r="D5" s="53">
        <v>0</v>
      </c>
      <c r="F5" s="52"/>
      <c r="G5" s="52"/>
      <c r="H5" s="52"/>
    </row>
    <row r="6" spans="2:8" ht="14.4" x14ac:dyDescent="0.3">
      <c r="B6" s="53">
        <v>3028</v>
      </c>
      <c r="C6" s="53">
        <v>2308</v>
      </c>
      <c r="D6" s="53">
        <v>0</v>
      </c>
      <c r="F6" s="52"/>
      <c r="G6" s="52"/>
      <c r="H6" s="52"/>
    </row>
    <row r="7" spans="2:8" ht="15" thickBot="1" x14ac:dyDescent="0.35">
      <c r="B7" s="53">
        <v>4276</v>
      </c>
      <c r="C7" s="53">
        <v>1763</v>
      </c>
      <c r="D7" s="53">
        <v>3</v>
      </c>
      <c r="F7" s="55" t="s">
        <v>777</v>
      </c>
      <c r="G7" s="55" t="s">
        <v>778</v>
      </c>
      <c r="H7" s="55" t="s">
        <v>779</v>
      </c>
    </row>
    <row r="8" spans="2:8" ht="14.4" x14ac:dyDescent="0.3">
      <c r="B8" s="53">
        <v>4366</v>
      </c>
      <c r="C8" s="53">
        <v>1544</v>
      </c>
      <c r="D8" s="53">
        <v>7</v>
      </c>
      <c r="F8" s="52"/>
      <c r="G8" s="52"/>
      <c r="H8" s="52"/>
    </row>
    <row r="9" spans="2:8" ht="14.4" x14ac:dyDescent="0.3">
      <c r="B9" s="53">
        <v>1345</v>
      </c>
      <c r="C9" s="53">
        <v>1347</v>
      </c>
      <c r="D9" s="53">
        <v>3</v>
      </c>
      <c r="F9" s="52"/>
      <c r="G9" s="52"/>
      <c r="H9" s="52"/>
    </row>
    <row r="10" spans="2:8" ht="15" thickBot="1" x14ac:dyDescent="0.35">
      <c r="B10" s="53">
        <v>1673</v>
      </c>
      <c r="C10" s="53">
        <v>1383</v>
      </c>
      <c r="D10" s="53">
        <v>7</v>
      </c>
      <c r="F10" s="55" t="s">
        <v>770</v>
      </c>
      <c r="G10" s="55" t="s">
        <v>780</v>
      </c>
      <c r="H10" s="52"/>
    </row>
    <row r="11" spans="2:8" ht="14.4" x14ac:dyDescent="0.3">
      <c r="B11" s="53">
        <v>1795</v>
      </c>
      <c r="C11" s="53">
        <v>1504</v>
      </c>
      <c r="D11" s="53">
        <v>1</v>
      </c>
      <c r="F11" s="52">
        <v>0</v>
      </c>
      <c r="G11" s="52"/>
      <c r="H11" s="52"/>
    </row>
    <row r="12" spans="2:8" ht="14.4" x14ac:dyDescent="0.3">
      <c r="B12" s="53">
        <v>1704</v>
      </c>
      <c r="C12" s="53">
        <v>1677</v>
      </c>
      <c r="D12" s="53">
        <v>1</v>
      </c>
      <c r="F12" s="52">
        <v>5</v>
      </c>
      <c r="G12" s="52"/>
      <c r="H12" s="52"/>
    </row>
    <row r="13" spans="2:8" ht="14.4" x14ac:dyDescent="0.3">
      <c r="B13" s="53">
        <v>3740</v>
      </c>
      <c r="C13" s="53">
        <v>1313</v>
      </c>
      <c r="D13" s="53">
        <v>8</v>
      </c>
      <c r="F13" s="52">
        <v>10</v>
      </c>
      <c r="G13" s="52"/>
      <c r="H13" s="52"/>
    </row>
    <row r="14" spans="2:8" ht="14.4" x14ac:dyDescent="0.3">
      <c r="B14" s="53">
        <v>2475</v>
      </c>
      <c r="C14" s="53">
        <v>1245</v>
      </c>
      <c r="D14" s="53">
        <v>7</v>
      </c>
    </row>
    <row r="15" spans="2:8" ht="14.4" x14ac:dyDescent="0.3">
      <c r="B15" s="53">
        <v>4634</v>
      </c>
      <c r="C15" s="53">
        <v>2223</v>
      </c>
      <c r="D15" s="53">
        <v>1</v>
      </c>
    </row>
    <row r="16" spans="2:8" ht="14.4" x14ac:dyDescent="0.3">
      <c r="B16" s="53">
        <v>4084</v>
      </c>
      <c r="C16" s="53">
        <v>1794</v>
      </c>
      <c r="D16" s="53">
        <v>7</v>
      </c>
    </row>
    <row r="17" spans="2:4" ht="14.4" x14ac:dyDescent="0.3">
      <c r="B17" s="53">
        <v>3306</v>
      </c>
      <c r="C17" s="53">
        <v>1639</v>
      </c>
      <c r="D17" s="53">
        <v>4</v>
      </c>
    </row>
    <row r="18" spans="2:4" ht="14.4" x14ac:dyDescent="0.3">
      <c r="B18" s="53">
        <v>4167</v>
      </c>
      <c r="C18" s="53">
        <v>1882</v>
      </c>
      <c r="D18" s="53">
        <v>9</v>
      </c>
    </row>
    <row r="19" spans="2:4" ht="14.4" x14ac:dyDescent="0.3">
      <c r="B19" s="53">
        <v>2540</v>
      </c>
      <c r="C19" s="53">
        <v>1417</v>
      </c>
      <c r="D19" s="53">
        <v>7</v>
      </c>
    </row>
    <row r="20" spans="2:4" ht="14.4" x14ac:dyDescent="0.3">
      <c r="B20" s="53">
        <v>4945</v>
      </c>
      <c r="C20" s="53">
        <v>1698</v>
      </c>
      <c r="D20" s="53">
        <v>0</v>
      </c>
    </row>
    <row r="21" spans="2:4" ht="14.4" x14ac:dyDescent="0.3">
      <c r="B21" s="53">
        <v>4193</v>
      </c>
      <c r="C21" s="53">
        <v>2042</v>
      </c>
      <c r="D21" s="53">
        <v>1</v>
      </c>
    </row>
    <row r="22" spans="2:4" ht="14.4" x14ac:dyDescent="0.3">
      <c r="B22" s="53">
        <v>4986</v>
      </c>
      <c r="C22" s="53">
        <v>1691</v>
      </c>
      <c r="D22" s="53">
        <v>5</v>
      </c>
    </row>
    <row r="23" spans="2:4" ht="14.4" x14ac:dyDescent="0.3">
      <c r="B23" s="53">
        <v>2543</v>
      </c>
      <c r="C23" s="53">
        <v>2324</v>
      </c>
      <c r="D23" s="53">
        <v>8</v>
      </c>
    </row>
    <row r="24" spans="2:4" ht="14.4" x14ac:dyDescent="0.3">
      <c r="B24" s="53">
        <v>2238</v>
      </c>
      <c r="C24" s="53">
        <v>1224</v>
      </c>
      <c r="D24" s="53">
        <v>3</v>
      </c>
    </row>
    <row r="25" spans="2:4" ht="14.4" x14ac:dyDescent="0.3">
      <c r="B25" s="53">
        <v>1809</v>
      </c>
      <c r="C25" s="53">
        <v>1674</v>
      </c>
      <c r="D25" s="53">
        <v>1</v>
      </c>
    </row>
    <row r="26" spans="2:4" ht="14.4" x14ac:dyDescent="0.3">
      <c r="B26" s="53">
        <v>1317</v>
      </c>
      <c r="C26" s="53">
        <v>1963</v>
      </c>
      <c r="D26" s="53">
        <v>4</v>
      </c>
    </row>
    <row r="27" spans="2:4" ht="14.4" x14ac:dyDescent="0.3">
      <c r="B27" s="53">
        <v>4971</v>
      </c>
      <c r="C27" s="53">
        <v>1834</v>
      </c>
      <c r="D27" s="53">
        <v>2</v>
      </c>
    </row>
    <row r="28" spans="2:4" ht="14.4" x14ac:dyDescent="0.3">
      <c r="B28" s="53">
        <v>2758</v>
      </c>
      <c r="C28" s="53">
        <v>2344</v>
      </c>
      <c r="D28" s="53">
        <v>2</v>
      </c>
    </row>
    <row r="29" spans="2:4" ht="14.4" x14ac:dyDescent="0.3">
      <c r="B29" s="53">
        <v>2030</v>
      </c>
      <c r="C29" s="53">
        <v>2322</v>
      </c>
      <c r="D29" s="53">
        <v>1</v>
      </c>
    </row>
    <row r="30" spans="2:4" ht="14.4" x14ac:dyDescent="0.3">
      <c r="B30" s="53">
        <v>3721</v>
      </c>
      <c r="C30" s="53">
        <v>2241</v>
      </c>
      <c r="D30" s="53">
        <v>3</v>
      </c>
    </row>
    <row r="31" spans="2:4" ht="14.4" x14ac:dyDescent="0.3">
      <c r="B31" s="53">
        <v>4999</v>
      </c>
      <c r="C31" s="53">
        <v>1253</v>
      </c>
      <c r="D31" s="53">
        <v>9</v>
      </c>
    </row>
    <row r="32" spans="2:4" ht="14.4" x14ac:dyDescent="0.3">
      <c r="B32" s="53">
        <v>3105</v>
      </c>
      <c r="C32" s="53">
        <v>1470</v>
      </c>
      <c r="D32" s="53">
        <v>7</v>
      </c>
    </row>
    <row r="33" spans="2:4" ht="14.4" x14ac:dyDescent="0.3">
      <c r="B33" s="53">
        <v>1461</v>
      </c>
      <c r="C33" s="53">
        <v>1931</v>
      </c>
      <c r="D33" s="53">
        <v>3</v>
      </c>
    </row>
    <row r="34" spans="2:4" ht="14.4" x14ac:dyDescent="0.3">
      <c r="B34" s="53">
        <v>3635</v>
      </c>
      <c r="C34" s="53">
        <v>1608</v>
      </c>
      <c r="D34" s="53">
        <v>8</v>
      </c>
    </row>
    <row r="35" spans="2:4" ht="14.4" x14ac:dyDescent="0.3">
      <c r="B35" s="53">
        <v>1615</v>
      </c>
      <c r="C35" s="53">
        <v>2283</v>
      </c>
      <c r="D35" s="53">
        <v>6</v>
      </c>
    </row>
    <row r="36" spans="2:4" ht="14.4" x14ac:dyDescent="0.3">
      <c r="B36" s="53">
        <v>2047</v>
      </c>
      <c r="C36" s="53">
        <v>1670</v>
      </c>
      <c r="D36" s="53">
        <v>0</v>
      </c>
    </row>
    <row r="37" spans="2:4" ht="14.4" x14ac:dyDescent="0.3">
      <c r="B37" s="53">
        <v>4829</v>
      </c>
      <c r="C37" s="53">
        <v>2183</v>
      </c>
      <c r="D37" s="53">
        <v>5</v>
      </c>
    </row>
    <row r="38" spans="2:4" ht="14.4" x14ac:dyDescent="0.3">
      <c r="B38" s="53">
        <v>4855</v>
      </c>
      <c r="C38" s="53">
        <v>1383</v>
      </c>
      <c r="D38" s="53">
        <v>9</v>
      </c>
    </row>
    <row r="39" spans="2:4" ht="14.4" x14ac:dyDescent="0.3">
      <c r="B39" s="53">
        <v>3009</v>
      </c>
      <c r="C39" s="53">
        <v>1849</v>
      </c>
      <c r="D39" s="53">
        <v>4</v>
      </c>
    </row>
    <row r="40" spans="2:4" ht="14.4" x14ac:dyDescent="0.3">
      <c r="B40" s="53">
        <v>1234</v>
      </c>
      <c r="C40" s="53">
        <v>1220</v>
      </c>
      <c r="D40" s="53">
        <v>6</v>
      </c>
    </row>
    <row r="41" spans="2:4" ht="14.4" x14ac:dyDescent="0.3">
      <c r="B41" s="53">
        <v>3633</v>
      </c>
      <c r="C41" s="53">
        <v>1430</v>
      </c>
      <c r="D41" s="53">
        <v>8</v>
      </c>
    </row>
    <row r="42" spans="2:4" ht="14.4" x14ac:dyDescent="0.3">
      <c r="B42" s="53">
        <v>3377</v>
      </c>
      <c r="C42" s="53">
        <v>2084</v>
      </c>
      <c r="D42" s="53">
        <v>3</v>
      </c>
    </row>
    <row r="43" spans="2:4" ht="14.4" x14ac:dyDescent="0.3">
      <c r="B43" s="53">
        <v>4529</v>
      </c>
      <c r="C43" s="53">
        <v>2398</v>
      </c>
      <c r="D43" s="53">
        <v>1</v>
      </c>
    </row>
    <row r="44" spans="2:4" ht="14.4" x14ac:dyDescent="0.3">
      <c r="B44" s="53">
        <v>4602</v>
      </c>
      <c r="C44" s="53">
        <v>2025</v>
      </c>
      <c r="D44" s="53">
        <v>4</v>
      </c>
    </row>
    <row r="45" spans="2:4" ht="14.4" x14ac:dyDescent="0.3">
      <c r="B45" s="53">
        <v>1286</v>
      </c>
      <c r="C45" s="53">
        <v>1400</v>
      </c>
      <c r="D45" s="53">
        <v>3</v>
      </c>
    </row>
    <row r="46" spans="2:4" ht="14.4" x14ac:dyDescent="0.3">
      <c r="B46" s="53">
        <v>1114</v>
      </c>
      <c r="C46" s="53">
        <v>2197</v>
      </c>
      <c r="D46" s="53">
        <v>2</v>
      </c>
    </row>
    <row r="47" spans="2:4" ht="14.4" x14ac:dyDescent="0.3">
      <c r="B47" s="53">
        <v>1017</v>
      </c>
      <c r="C47" s="53">
        <v>1531</v>
      </c>
      <c r="D47" s="53">
        <v>3</v>
      </c>
    </row>
    <row r="48" spans="2:4" ht="14.4" x14ac:dyDescent="0.3">
      <c r="B48" s="53">
        <v>4718</v>
      </c>
      <c r="C48" s="53">
        <v>1490</v>
      </c>
      <c r="D48" s="53">
        <v>2</v>
      </c>
    </row>
    <row r="49" spans="2:4" ht="14.4" x14ac:dyDescent="0.3">
      <c r="B49" s="53">
        <v>2053</v>
      </c>
      <c r="C49" s="53">
        <v>2200</v>
      </c>
      <c r="D49" s="53">
        <v>0</v>
      </c>
    </row>
    <row r="50" spans="2:4" ht="14.4" x14ac:dyDescent="0.3">
      <c r="B50" s="53">
        <v>3546</v>
      </c>
      <c r="C50" s="53">
        <v>1572</v>
      </c>
      <c r="D50" s="53">
        <v>0</v>
      </c>
    </row>
    <row r="51" spans="2:4" ht="14.4" x14ac:dyDescent="0.3">
      <c r="B51" s="53">
        <v>4891</v>
      </c>
      <c r="C51" s="53">
        <v>1627</v>
      </c>
      <c r="D51" s="53">
        <v>10</v>
      </c>
    </row>
    <row r="52" spans="2:4" ht="14.4" x14ac:dyDescent="0.3">
      <c r="B52" s="53">
        <v>3668</v>
      </c>
      <c r="C52" s="53">
        <v>1580</v>
      </c>
      <c r="D52" s="53">
        <v>5</v>
      </c>
    </row>
    <row r="53" spans="2:4" ht="14.4" x14ac:dyDescent="0.3">
      <c r="B53" s="53">
        <v>2302</v>
      </c>
      <c r="C53" s="53">
        <v>1606</v>
      </c>
      <c r="D53" s="53">
        <v>3</v>
      </c>
    </row>
    <row r="54" spans="2:4" ht="14.4" x14ac:dyDescent="0.3">
      <c r="B54" s="53">
        <v>3511</v>
      </c>
      <c r="C54" s="53">
        <v>2065</v>
      </c>
      <c r="D54" s="53">
        <v>4</v>
      </c>
    </row>
    <row r="55" spans="2:4" ht="14.4" x14ac:dyDescent="0.3">
      <c r="B55" s="53">
        <v>3842</v>
      </c>
      <c r="C55" s="53">
        <v>1229</v>
      </c>
      <c r="D55" s="53">
        <v>2</v>
      </c>
    </row>
    <row r="56" spans="2:4" ht="14.4" x14ac:dyDescent="0.3">
      <c r="B56" s="53">
        <v>1840</v>
      </c>
      <c r="C56" s="53">
        <v>2134</v>
      </c>
      <c r="D56" s="53">
        <v>0</v>
      </c>
    </row>
    <row r="57" spans="2:4" ht="14.4" x14ac:dyDescent="0.3">
      <c r="B57" s="53">
        <v>1760</v>
      </c>
      <c r="C57" s="53">
        <v>1431</v>
      </c>
      <c r="D57" s="53">
        <v>1</v>
      </c>
    </row>
    <row r="58" spans="2:4" ht="14.4" x14ac:dyDescent="0.3">
      <c r="B58" s="53">
        <v>1030</v>
      </c>
      <c r="C58" s="53">
        <v>1710</v>
      </c>
      <c r="D58" s="53">
        <v>8</v>
      </c>
    </row>
    <row r="59" spans="2:4" ht="14.4" x14ac:dyDescent="0.3">
      <c r="B59" s="53">
        <v>2556</v>
      </c>
      <c r="C59" s="53">
        <v>1727</v>
      </c>
      <c r="D59" s="53">
        <v>10</v>
      </c>
    </row>
    <row r="60" spans="2:4" ht="14.4" x14ac:dyDescent="0.3">
      <c r="B60" s="53">
        <v>2812</v>
      </c>
      <c r="C60" s="53">
        <v>1310</v>
      </c>
      <c r="D60" s="53">
        <v>1</v>
      </c>
    </row>
    <row r="61" spans="2:4" ht="14.4" x14ac:dyDescent="0.3">
      <c r="B61" s="53">
        <v>4226</v>
      </c>
      <c r="C61" s="53">
        <v>2150</v>
      </c>
      <c r="D61" s="53">
        <v>7</v>
      </c>
    </row>
    <row r="62" spans="2:4" ht="14.4" x14ac:dyDescent="0.3">
      <c r="B62" s="53">
        <v>1246</v>
      </c>
      <c r="C62" s="53">
        <v>2163</v>
      </c>
      <c r="D62" s="53">
        <v>7</v>
      </c>
    </row>
    <row r="63" spans="2:4" ht="14.4" x14ac:dyDescent="0.3">
      <c r="B63" s="53">
        <v>3095</v>
      </c>
      <c r="C63" s="53">
        <v>1225</v>
      </c>
      <c r="D63" s="53">
        <v>6</v>
      </c>
    </row>
    <row r="64" spans="2:4" ht="14.4" x14ac:dyDescent="0.3">
      <c r="B64" s="53">
        <v>4156</v>
      </c>
      <c r="C64" s="53">
        <v>2309</v>
      </c>
      <c r="D64" s="53">
        <v>7</v>
      </c>
    </row>
    <row r="65" spans="2:4" ht="14.4" x14ac:dyDescent="0.3">
      <c r="B65" s="53">
        <v>4909</v>
      </c>
      <c r="C65" s="53">
        <v>2155</v>
      </c>
      <c r="D65" s="53">
        <v>8</v>
      </c>
    </row>
    <row r="66" spans="2:4" ht="14.4" x14ac:dyDescent="0.3">
      <c r="B66" s="53">
        <v>4435</v>
      </c>
      <c r="C66" s="53">
        <v>1581</v>
      </c>
      <c r="D66" s="53">
        <v>8</v>
      </c>
    </row>
    <row r="67" spans="2:4" ht="14.4" x14ac:dyDescent="0.3">
      <c r="B67" s="53">
        <v>4467</v>
      </c>
      <c r="C67" s="53">
        <v>2343</v>
      </c>
      <c r="D67" s="53">
        <v>9</v>
      </c>
    </row>
    <row r="68" spans="2:4" ht="14.4" x14ac:dyDescent="0.3">
      <c r="B68" s="53">
        <v>1850</v>
      </c>
      <c r="C68" s="53">
        <v>1519</v>
      </c>
      <c r="D68" s="53">
        <v>10</v>
      </c>
    </row>
    <row r="69" spans="2:4" ht="14.4" x14ac:dyDescent="0.3">
      <c r="B69" s="53">
        <v>4401</v>
      </c>
      <c r="C69" s="53">
        <v>1938</v>
      </c>
      <c r="D69" s="53">
        <v>7</v>
      </c>
    </row>
    <row r="70" spans="2:4" ht="14.4" x14ac:dyDescent="0.3">
      <c r="B70" s="53">
        <v>2128</v>
      </c>
      <c r="C70" s="53">
        <v>1839</v>
      </c>
      <c r="D70" s="53">
        <v>10</v>
      </c>
    </row>
    <row r="71" spans="2:4" ht="14.4" x14ac:dyDescent="0.3">
      <c r="B71" s="53">
        <v>2983</v>
      </c>
      <c r="C71" s="53">
        <v>1513</v>
      </c>
      <c r="D71" s="53">
        <v>3</v>
      </c>
    </row>
    <row r="72" spans="2:4" ht="14.4" x14ac:dyDescent="0.3">
      <c r="B72" s="53">
        <v>2080</v>
      </c>
      <c r="C72" s="53">
        <v>1878</v>
      </c>
      <c r="D72" s="53">
        <v>10</v>
      </c>
    </row>
    <row r="73" spans="2:4" ht="14.4" x14ac:dyDescent="0.3">
      <c r="B73" s="53">
        <v>1251</v>
      </c>
      <c r="C73" s="53">
        <v>1778</v>
      </c>
      <c r="D73" s="53">
        <v>9</v>
      </c>
    </row>
    <row r="74" spans="2:4" ht="14.4" x14ac:dyDescent="0.3">
      <c r="B74" s="53">
        <v>1003</v>
      </c>
      <c r="C74" s="53">
        <v>1204</v>
      </c>
      <c r="D74" s="53">
        <v>10</v>
      </c>
    </row>
    <row r="75" spans="2:4" ht="14.4" x14ac:dyDescent="0.3">
      <c r="B75" s="53">
        <v>3477</v>
      </c>
      <c r="C75" s="53">
        <v>2255</v>
      </c>
      <c r="D75" s="53">
        <v>10</v>
      </c>
    </row>
    <row r="76" spans="2:4" ht="14.4" x14ac:dyDescent="0.3">
      <c r="B76" s="53">
        <v>2784</v>
      </c>
      <c r="C76" s="53">
        <v>1821</v>
      </c>
      <c r="D76" s="53">
        <v>7</v>
      </c>
    </row>
    <row r="77" spans="2:4" ht="14.4" x14ac:dyDescent="0.3">
      <c r="B77" s="53">
        <v>2028</v>
      </c>
      <c r="C77" s="53">
        <v>1941</v>
      </c>
      <c r="D77" s="53">
        <v>6</v>
      </c>
    </row>
    <row r="78" spans="2:4" ht="14.4" x14ac:dyDescent="0.3">
      <c r="B78" s="53">
        <v>3651</v>
      </c>
      <c r="C78" s="53">
        <v>1585</v>
      </c>
      <c r="D78" s="53">
        <v>8</v>
      </c>
    </row>
    <row r="79" spans="2:4" ht="14.4" x14ac:dyDescent="0.3">
      <c r="B79" s="53">
        <v>2369</v>
      </c>
      <c r="C79" s="53">
        <v>2183</v>
      </c>
      <c r="D79" s="53">
        <v>8</v>
      </c>
    </row>
    <row r="80" spans="2:4" ht="14.4" x14ac:dyDescent="0.3">
      <c r="B80" s="53">
        <v>4672</v>
      </c>
      <c r="C80" s="53">
        <v>1774</v>
      </c>
      <c r="D80" s="53">
        <v>10</v>
      </c>
    </row>
    <row r="81" spans="2:4" ht="14.4" x14ac:dyDescent="0.3">
      <c r="B81" s="53">
        <v>1312</v>
      </c>
      <c r="C81" s="53">
        <v>1209</v>
      </c>
      <c r="D81" s="53">
        <v>3</v>
      </c>
    </row>
    <row r="82" spans="2:4" ht="14.4" x14ac:dyDescent="0.3">
      <c r="B82" s="53">
        <v>1169</v>
      </c>
      <c r="C82" s="53">
        <v>2352</v>
      </c>
      <c r="D82" s="53">
        <v>5</v>
      </c>
    </row>
    <row r="83" spans="2:4" ht="14.4" x14ac:dyDescent="0.3">
      <c r="B83" s="53">
        <v>3165</v>
      </c>
      <c r="C83" s="53">
        <v>2325</v>
      </c>
      <c r="D83" s="53">
        <v>9</v>
      </c>
    </row>
    <row r="84" spans="2:4" ht="14.4" x14ac:dyDescent="0.3">
      <c r="B84" s="53">
        <v>1016</v>
      </c>
      <c r="C84" s="53">
        <v>2160</v>
      </c>
      <c r="D84" s="53">
        <v>2</v>
      </c>
    </row>
    <row r="85" spans="2:4" ht="14.4" x14ac:dyDescent="0.3">
      <c r="B85" s="53">
        <v>4048</v>
      </c>
      <c r="C85" s="53">
        <v>1959</v>
      </c>
      <c r="D85" s="53">
        <v>2</v>
      </c>
    </row>
    <row r="86" spans="2:4" ht="14.4" x14ac:dyDescent="0.3">
      <c r="B86" s="53">
        <v>2483</v>
      </c>
      <c r="C86" s="53">
        <v>2247</v>
      </c>
      <c r="D86" s="53">
        <v>5</v>
      </c>
    </row>
    <row r="87" spans="2:4" ht="14.4" x14ac:dyDescent="0.3">
      <c r="B87" s="53">
        <v>3801</v>
      </c>
      <c r="C87" s="53">
        <v>1678</v>
      </c>
      <c r="D87" s="53">
        <v>5</v>
      </c>
    </row>
    <row r="88" spans="2:4" ht="14.4" x14ac:dyDescent="0.3">
      <c r="B88" s="53">
        <v>2635</v>
      </c>
      <c r="C88" s="53">
        <v>1359</v>
      </c>
      <c r="D88" s="53">
        <v>3</v>
      </c>
    </row>
    <row r="89" spans="2:4" ht="14.4" x14ac:dyDescent="0.3">
      <c r="B89" s="53">
        <v>3044</v>
      </c>
      <c r="C89" s="53">
        <v>2139</v>
      </c>
      <c r="D89" s="53">
        <v>8</v>
      </c>
    </row>
    <row r="90" spans="2:4" ht="14.4" x14ac:dyDescent="0.3">
      <c r="B90" s="53">
        <v>3919</v>
      </c>
      <c r="C90" s="53">
        <v>1569</v>
      </c>
      <c r="D90" s="53">
        <v>8</v>
      </c>
    </row>
    <row r="91" spans="2:4" ht="14.4" x14ac:dyDescent="0.3">
      <c r="B91" s="53">
        <v>4209</v>
      </c>
      <c r="C91" s="53">
        <v>1965</v>
      </c>
      <c r="D91" s="53">
        <v>3</v>
      </c>
    </row>
    <row r="92" spans="2:4" ht="14.4" x14ac:dyDescent="0.3">
      <c r="B92" s="53">
        <v>4309</v>
      </c>
      <c r="C92" s="53">
        <v>2030</v>
      </c>
      <c r="D92" s="53">
        <v>6</v>
      </c>
    </row>
    <row r="93" spans="2:4" ht="14.4" x14ac:dyDescent="0.3">
      <c r="B93" s="53">
        <v>4562</v>
      </c>
      <c r="C93" s="53">
        <v>1761</v>
      </c>
      <c r="D93" s="53">
        <v>8</v>
      </c>
    </row>
    <row r="94" spans="2:4" ht="14.4" x14ac:dyDescent="0.3">
      <c r="B94" s="53">
        <v>3745</v>
      </c>
      <c r="C94" s="53">
        <v>2395</v>
      </c>
      <c r="D94" s="53">
        <v>6</v>
      </c>
    </row>
    <row r="95" spans="2:4" ht="14.4" x14ac:dyDescent="0.3">
      <c r="B95" s="53">
        <v>4329</v>
      </c>
      <c r="C95" s="53">
        <v>1757</v>
      </c>
      <c r="D95" s="53">
        <v>1</v>
      </c>
    </row>
    <row r="96" spans="2:4" ht="14.4" x14ac:dyDescent="0.3">
      <c r="B96" s="53">
        <v>1129</v>
      </c>
      <c r="C96" s="53">
        <v>2235</v>
      </c>
      <c r="D96" s="53">
        <v>9</v>
      </c>
    </row>
    <row r="97" spans="2:4" ht="14.4" x14ac:dyDescent="0.3">
      <c r="B97" s="53">
        <v>4334</v>
      </c>
      <c r="C97" s="53">
        <v>2149</v>
      </c>
      <c r="D97" s="53">
        <v>0</v>
      </c>
    </row>
    <row r="98" spans="2:4" ht="14.4" x14ac:dyDescent="0.3">
      <c r="B98" s="53">
        <v>2224</v>
      </c>
      <c r="C98" s="53">
        <v>1364</v>
      </c>
      <c r="D98" s="53">
        <v>4</v>
      </c>
    </row>
    <row r="99" spans="2:4" ht="14.4" x14ac:dyDescent="0.3">
      <c r="B99" s="53">
        <v>3130</v>
      </c>
      <c r="C99" s="53">
        <v>2352</v>
      </c>
      <c r="D99" s="53">
        <v>10</v>
      </c>
    </row>
    <row r="100" spans="2:4" ht="14.4" x14ac:dyDescent="0.3">
      <c r="B100" s="53">
        <v>3546</v>
      </c>
      <c r="C100" s="53">
        <v>2256</v>
      </c>
      <c r="D100" s="53">
        <v>10</v>
      </c>
    </row>
    <row r="101" spans="2:4" ht="14.4" x14ac:dyDescent="0.3">
      <c r="B101" s="53">
        <v>4543</v>
      </c>
      <c r="C101" s="53">
        <v>1361</v>
      </c>
      <c r="D101" s="53">
        <v>0</v>
      </c>
    </row>
    <row r="102" spans="2:4" ht="14.4" x14ac:dyDescent="0.3">
      <c r="B102" s="53">
        <v>2130</v>
      </c>
      <c r="C102" s="53">
        <v>2332</v>
      </c>
      <c r="D102" s="53">
        <v>7</v>
      </c>
    </row>
    <row r="103" spans="2:4" ht="14.4" x14ac:dyDescent="0.3">
      <c r="B103" s="53">
        <v>3552</v>
      </c>
      <c r="C103" s="53">
        <v>2250</v>
      </c>
      <c r="D103" s="53">
        <v>10</v>
      </c>
    </row>
    <row r="104" spans="2:4" ht="14.4" x14ac:dyDescent="0.3">
      <c r="B104" s="53">
        <v>2038</v>
      </c>
      <c r="C104" s="53">
        <v>1944</v>
      </c>
      <c r="D104" s="53">
        <v>8</v>
      </c>
    </row>
    <row r="105" spans="2:4" ht="14.4" x14ac:dyDescent="0.3">
      <c r="B105" s="53">
        <v>4788</v>
      </c>
      <c r="C105" s="53">
        <v>2163</v>
      </c>
      <c r="D105" s="53">
        <v>10</v>
      </c>
    </row>
    <row r="106" spans="2:4" ht="14.4" x14ac:dyDescent="0.3">
      <c r="B106" s="53">
        <v>3286</v>
      </c>
      <c r="C106" s="53">
        <v>2010</v>
      </c>
      <c r="D106" s="53">
        <v>8</v>
      </c>
    </row>
    <row r="107" spans="2:4" ht="14.4" x14ac:dyDescent="0.3">
      <c r="B107" s="53">
        <v>3047</v>
      </c>
      <c r="C107" s="53">
        <v>1965</v>
      </c>
      <c r="D107" s="53">
        <v>10</v>
      </c>
    </row>
    <row r="108" spans="2:4" ht="14.4" x14ac:dyDescent="0.3">
      <c r="B108" s="53">
        <v>3781</v>
      </c>
      <c r="C108" s="53">
        <v>2243</v>
      </c>
      <c r="D108" s="53">
        <v>6</v>
      </c>
    </row>
    <row r="109" spans="2:4" ht="14.4" x14ac:dyDescent="0.3">
      <c r="B109" s="53">
        <v>3600</v>
      </c>
      <c r="C109" s="53">
        <v>1815</v>
      </c>
      <c r="D109" s="53">
        <v>4</v>
      </c>
    </row>
    <row r="110" spans="2:4" ht="14.4" x14ac:dyDescent="0.3">
      <c r="B110" s="53">
        <v>3491</v>
      </c>
      <c r="C110" s="53">
        <v>2005</v>
      </c>
      <c r="D110" s="53">
        <v>7</v>
      </c>
    </row>
    <row r="111" spans="2:4" ht="14.4" x14ac:dyDescent="0.3">
      <c r="B111" s="53">
        <v>3689</v>
      </c>
      <c r="C111" s="53">
        <v>1250</v>
      </c>
      <c r="D111" s="53">
        <v>7</v>
      </c>
    </row>
    <row r="112" spans="2:4" ht="14.4" x14ac:dyDescent="0.3">
      <c r="B112" s="53">
        <v>1318</v>
      </c>
      <c r="C112" s="53">
        <v>1835</v>
      </c>
      <c r="D112" s="53">
        <v>10</v>
      </c>
    </row>
    <row r="113" spans="2:4" ht="14.4" x14ac:dyDescent="0.3">
      <c r="B113" s="53">
        <v>4657</v>
      </c>
      <c r="C113" s="53">
        <v>2172</v>
      </c>
      <c r="D113" s="53">
        <v>2</v>
      </c>
    </row>
    <row r="114" spans="2:4" ht="14.4" x14ac:dyDescent="0.3">
      <c r="B114" s="53">
        <v>1526</v>
      </c>
      <c r="C114" s="53">
        <v>2037</v>
      </c>
      <c r="D114" s="53">
        <v>10</v>
      </c>
    </row>
    <row r="115" spans="2:4" ht="14.4" x14ac:dyDescent="0.3">
      <c r="B115" s="53">
        <v>1439</v>
      </c>
      <c r="C115" s="53">
        <v>1673</v>
      </c>
      <c r="D115" s="53">
        <v>7</v>
      </c>
    </row>
    <row r="116" spans="2:4" ht="14.4" x14ac:dyDescent="0.3">
      <c r="B116" s="53">
        <v>3502</v>
      </c>
      <c r="C116" s="53">
        <v>2273</v>
      </c>
      <c r="D116" s="53">
        <v>4</v>
      </c>
    </row>
    <row r="117" spans="2:4" ht="14.4" x14ac:dyDescent="0.3">
      <c r="B117" s="53">
        <v>4031</v>
      </c>
      <c r="C117" s="53">
        <v>1375</v>
      </c>
      <c r="D117" s="53">
        <v>4</v>
      </c>
    </row>
    <row r="118" spans="2:4" ht="14.4" x14ac:dyDescent="0.3">
      <c r="B118" s="53">
        <v>2421</v>
      </c>
      <c r="C118" s="53">
        <v>1444</v>
      </c>
      <c r="D118" s="53">
        <v>10</v>
      </c>
    </row>
    <row r="119" spans="2:4" ht="14.4" x14ac:dyDescent="0.3">
      <c r="B119" s="53">
        <v>1353</v>
      </c>
      <c r="C119" s="53">
        <v>2222</v>
      </c>
      <c r="D119" s="53">
        <v>8</v>
      </c>
    </row>
    <row r="120" spans="2:4" ht="14.4" x14ac:dyDescent="0.3">
      <c r="B120" s="53">
        <v>2706</v>
      </c>
      <c r="C120" s="53">
        <v>1669</v>
      </c>
      <c r="D120" s="53">
        <v>9</v>
      </c>
    </row>
    <row r="121" spans="2:4" ht="14.4" x14ac:dyDescent="0.3">
      <c r="B121" s="53">
        <v>1530</v>
      </c>
      <c r="C121" s="53">
        <v>1601</v>
      </c>
      <c r="D121" s="53">
        <v>9</v>
      </c>
    </row>
    <row r="122" spans="2:4" ht="14.4" x14ac:dyDescent="0.3">
      <c r="B122" s="53">
        <v>3556</v>
      </c>
      <c r="C122" s="53">
        <v>1702</v>
      </c>
      <c r="D122" s="53">
        <v>1</v>
      </c>
    </row>
    <row r="123" spans="2:4" ht="14.4" x14ac:dyDescent="0.3">
      <c r="B123" s="53">
        <v>3366</v>
      </c>
      <c r="C123" s="53">
        <v>2120</v>
      </c>
      <c r="D123" s="53">
        <v>10</v>
      </c>
    </row>
    <row r="124" spans="2:4" ht="14.4" x14ac:dyDescent="0.3">
      <c r="B124" s="53">
        <v>1564</v>
      </c>
      <c r="C124" s="53">
        <v>1311</v>
      </c>
      <c r="D124" s="53">
        <v>9</v>
      </c>
    </row>
    <row r="125" spans="2:4" ht="14.4" x14ac:dyDescent="0.3">
      <c r="B125" s="53">
        <v>1461</v>
      </c>
      <c r="C125" s="53">
        <v>2098</v>
      </c>
      <c r="D125" s="53">
        <v>9</v>
      </c>
    </row>
    <row r="126" spans="2:4" ht="14.4" x14ac:dyDescent="0.3">
      <c r="B126" s="53">
        <v>4463</v>
      </c>
      <c r="C126" s="53">
        <v>1259</v>
      </c>
      <c r="D126" s="53">
        <v>10</v>
      </c>
    </row>
    <row r="127" spans="2:4" ht="14.4" x14ac:dyDescent="0.3">
      <c r="B127" s="53">
        <v>3638</v>
      </c>
      <c r="C127" s="53">
        <v>2174</v>
      </c>
      <c r="D127" s="53">
        <v>2</v>
      </c>
    </row>
    <row r="128" spans="2:4" ht="14.4" x14ac:dyDescent="0.3">
      <c r="B128" s="53">
        <v>4087</v>
      </c>
      <c r="C128" s="53">
        <v>2220</v>
      </c>
      <c r="D128" s="53">
        <v>6</v>
      </c>
    </row>
    <row r="129" spans="2:4" ht="14.4" x14ac:dyDescent="0.3">
      <c r="B129" s="53">
        <v>3965</v>
      </c>
      <c r="C129" s="53">
        <v>1977</v>
      </c>
      <c r="D129" s="53">
        <v>3</v>
      </c>
    </row>
    <row r="130" spans="2:4" ht="14.4" x14ac:dyDescent="0.3">
      <c r="B130" s="53">
        <v>3576</v>
      </c>
      <c r="C130" s="53">
        <v>1747</v>
      </c>
      <c r="D130" s="53">
        <v>6</v>
      </c>
    </row>
    <row r="131" spans="2:4" ht="14.4" x14ac:dyDescent="0.3">
      <c r="B131" s="53">
        <v>2762</v>
      </c>
      <c r="C131" s="53">
        <v>1213</v>
      </c>
      <c r="D131" s="53">
        <v>10</v>
      </c>
    </row>
    <row r="132" spans="2:4" ht="14.4" x14ac:dyDescent="0.3">
      <c r="B132" s="53">
        <v>1397</v>
      </c>
      <c r="C132" s="53">
        <v>2244</v>
      </c>
      <c r="D132" s="53">
        <v>0</v>
      </c>
    </row>
    <row r="133" spans="2:4" ht="14.4" x14ac:dyDescent="0.3">
      <c r="B133" s="53">
        <v>2232</v>
      </c>
      <c r="C133" s="53">
        <v>1981</v>
      </c>
      <c r="D133" s="53">
        <v>2</v>
      </c>
    </row>
    <row r="134" spans="2:4" ht="14.4" x14ac:dyDescent="0.3">
      <c r="B134" s="53">
        <v>1997</v>
      </c>
      <c r="C134" s="53">
        <v>1560</v>
      </c>
      <c r="D134" s="53">
        <v>8</v>
      </c>
    </row>
    <row r="135" spans="2:4" ht="14.4" x14ac:dyDescent="0.3">
      <c r="B135" s="53">
        <v>2334</v>
      </c>
      <c r="C135" s="53">
        <v>1345</v>
      </c>
      <c r="D135" s="53">
        <v>4</v>
      </c>
    </row>
    <row r="136" spans="2:4" ht="14.4" x14ac:dyDescent="0.3">
      <c r="B136" s="53">
        <v>2991</v>
      </c>
      <c r="C136" s="53">
        <v>1386</v>
      </c>
      <c r="D136" s="53">
        <v>9</v>
      </c>
    </row>
    <row r="137" spans="2:4" ht="14.4" x14ac:dyDescent="0.3">
      <c r="B137" s="53">
        <v>3463</v>
      </c>
      <c r="C137" s="53">
        <v>1343</v>
      </c>
      <c r="D137" s="53">
        <v>6</v>
      </c>
    </row>
    <row r="138" spans="2:4" ht="14.4" x14ac:dyDescent="0.3">
      <c r="B138" s="53">
        <v>3655</v>
      </c>
      <c r="C138" s="53">
        <v>2396</v>
      </c>
      <c r="D138" s="53">
        <v>8</v>
      </c>
    </row>
    <row r="139" spans="2:4" ht="14.4" x14ac:dyDescent="0.3">
      <c r="B139" s="53">
        <v>3888</v>
      </c>
      <c r="C139" s="53">
        <v>1299</v>
      </c>
      <c r="D139" s="53">
        <v>5</v>
      </c>
    </row>
    <row r="140" spans="2:4" ht="14.4" x14ac:dyDescent="0.3">
      <c r="B140" s="53">
        <v>4754</v>
      </c>
      <c r="C140" s="53">
        <v>2304</v>
      </c>
      <c r="D140" s="53">
        <v>6</v>
      </c>
    </row>
    <row r="141" spans="2:4" ht="14.4" x14ac:dyDescent="0.3">
      <c r="B141" s="53">
        <v>2283</v>
      </c>
      <c r="C141" s="53">
        <v>2188</v>
      </c>
      <c r="D141" s="53">
        <v>9</v>
      </c>
    </row>
    <row r="142" spans="2:4" ht="14.4" x14ac:dyDescent="0.3">
      <c r="B142" s="53">
        <v>4803</v>
      </c>
      <c r="C142" s="53">
        <v>2313</v>
      </c>
      <c r="D142" s="53">
        <v>4</v>
      </c>
    </row>
    <row r="143" spans="2:4" ht="14.4" x14ac:dyDescent="0.3">
      <c r="B143" s="53">
        <v>1236</v>
      </c>
      <c r="C143" s="53">
        <v>2112</v>
      </c>
      <c r="D143" s="53">
        <v>10</v>
      </c>
    </row>
    <row r="144" spans="2:4" ht="14.4" x14ac:dyDescent="0.3">
      <c r="B144" s="53">
        <v>2579</v>
      </c>
      <c r="C144" s="53">
        <v>1885</v>
      </c>
      <c r="D144" s="53">
        <v>8</v>
      </c>
    </row>
    <row r="145" spans="2:4" ht="14.4" x14ac:dyDescent="0.3">
      <c r="B145" s="53">
        <v>2987</v>
      </c>
      <c r="C145" s="53">
        <v>2366</v>
      </c>
      <c r="D145" s="53">
        <v>0</v>
      </c>
    </row>
    <row r="146" spans="2:4" ht="14.4" x14ac:dyDescent="0.3">
      <c r="B146" s="53">
        <v>2713</v>
      </c>
      <c r="C146" s="53">
        <v>2252</v>
      </c>
      <c r="D146" s="53">
        <v>4</v>
      </c>
    </row>
    <row r="147" spans="2:4" ht="14.4" x14ac:dyDescent="0.3">
      <c r="B147" s="53">
        <v>3764</v>
      </c>
      <c r="C147" s="53">
        <v>1232</v>
      </c>
      <c r="D147" s="53">
        <v>2</v>
      </c>
    </row>
    <row r="148" spans="2:4" ht="14.4" x14ac:dyDescent="0.3">
      <c r="B148" s="53">
        <v>2321</v>
      </c>
      <c r="C148" s="53">
        <v>1485</v>
      </c>
      <c r="D148" s="53">
        <v>7</v>
      </c>
    </row>
    <row r="149" spans="2:4" ht="14.4" x14ac:dyDescent="0.3">
      <c r="B149" s="53">
        <v>3590</v>
      </c>
      <c r="C149" s="53">
        <v>1228</v>
      </c>
      <c r="D149" s="53">
        <v>0</v>
      </c>
    </row>
    <row r="150" spans="2:4" ht="14.4" x14ac:dyDescent="0.3">
      <c r="B150" s="53">
        <v>2469</v>
      </c>
      <c r="C150" s="53">
        <v>1410</v>
      </c>
      <c r="D150" s="53">
        <v>5</v>
      </c>
    </row>
    <row r="151" spans="2:4" ht="14.4" x14ac:dyDescent="0.3">
      <c r="B151" s="53">
        <v>1985</v>
      </c>
      <c r="C151" s="53">
        <v>2008</v>
      </c>
      <c r="D151" s="53">
        <v>9</v>
      </c>
    </row>
    <row r="152" spans="2:4" ht="14.4" x14ac:dyDescent="0.3">
      <c r="B152" s="53">
        <v>2389</v>
      </c>
      <c r="C152" s="53">
        <v>2272</v>
      </c>
      <c r="D152" s="53">
        <v>1</v>
      </c>
    </row>
    <row r="153" spans="2:4" ht="14.4" x14ac:dyDescent="0.3">
      <c r="B153" s="53">
        <v>2663</v>
      </c>
      <c r="C153" s="53">
        <v>1233</v>
      </c>
      <c r="D153" s="53">
        <v>7</v>
      </c>
    </row>
  </sheetData>
  <mergeCells count="1">
    <mergeCell ref="B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A14" sqref="A14"/>
    </sheetView>
  </sheetViews>
  <sheetFormatPr defaultRowHeight="13.2" x14ac:dyDescent="0.25"/>
  <cols>
    <col min="1" max="1" width="79.109375" customWidth="1"/>
    <col min="3" max="3" width="69.109375" customWidth="1"/>
  </cols>
  <sheetData>
    <row r="1" spans="1:3" ht="23.4" thickBot="1" x14ac:dyDescent="0.45">
      <c r="A1" s="75" t="s">
        <v>823</v>
      </c>
      <c r="C1" s="75" t="s">
        <v>828</v>
      </c>
    </row>
    <row r="2" spans="1:3" ht="15" thickTop="1" x14ac:dyDescent="0.25">
      <c r="A2" s="76" t="s">
        <v>826</v>
      </c>
      <c r="C2" s="77" t="s">
        <v>829</v>
      </c>
    </row>
    <row r="3" spans="1:3" ht="45.6" x14ac:dyDescent="0.25">
      <c r="A3" s="74" t="s">
        <v>827</v>
      </c>
      <c r="C3" s="78" t="s">
        <v>830</v>
      </c>
    </row>
    <row r="4" spans="1:3" x14ac:dyDescent="0.25">
      <c r="A4" s="74"/>
      <c r="C4" s="78" t="s">
        <v>831</v>
      </c>
    </row>
    <row r="5" spans="1:3" ht="14.4" x14ac:dyDescent="0.25">
      <c r="A5" s="76" t="s">
        <v>819</v>
      </c>
      <c r="C5" s="78" t="s">
        <v>832</v>
      </c>
    </row>
    <row r="6" spans="1:3" ht="22.8" x14ac:dyDescent="0.25">
      <c r="A6" s="74" t="s">
        <v>820</v>
      </c>
      <c r="C6" s="78" t="s">
        <v>833</v>
      </c>
    </row>
    <row r="7" spans="1:3" x14ac:dyDescent="0.25">
      <c r="C7" s="78" t="s">
        <v>834</v>
      </c>
    </row>
    <row r="8" spans="1:3" ht="14.4" x14ac:dyDescent="0.25">
      <c r="A8" s="76" t="s">
        <v>821</v>
      </c>
      <c r="C8" s="78" t="s">
        <v>835</v>
      </c>
    </row>
    <row r="9" spans="1:3" ht="45.6" x14ac:dyDescent="0.25">
      <c r="A9" s="74" t="s">
        <v>822</v>
      </c>
      <c r="C9" s="78" t="s">
        <v>836</v>
      </c>
    </row>
    <row r="11" spans="1:3" ht="14.4" x14ac:dyDescent="0.25">
      <c r="A11" s="76" t="s">
        <v>824</v>
      </c>
    </row>
    <row r="12" spans="1:3" ht="45.6" x14ac:dyDescent="0.25">
      <c r="A12" s="74" t="s">
        <v>825</v>
      </c>
    </row>
  </sheetData>
  <hyperlinks>
    <hyperlink ref="C2"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uts:outSpaceData xmlns:outs="http://schemas.microsoft.com/office/2009/outspace/metadata">
  <outs:relatedDates>
    <outs:relatedDate>
      <outs:type>3</outs:type>
      <outs:displayName>Last Modified</outs:displayName>
      <outs:dateTime>2009-10-26T01:11:24Z</outs:dateTime>
      <outs:isPinned>true</outs:isPinned>
    </outs:relatedDate>
    <outs:relatedDate>
      <outs:type>2</outs:type>
      <outs:displayName>Created</outs:displayName>
      <outs:dateTime>2004-12-07T07:23:05Z</outs:dateTime>
      <outs:isPinned>true</outs:isPinned>
    </outs:relatedDate>
    <outs:relatedDate>
      <outs:type>4</outs:type>
      <outs:displayName>Last Printed</outs:displayName>
      <outs:dateTime>2009-10-26T01:11:01Z</outs:dateTime>
      <outs:isPinned>true</outs:isPinned>
    </outs:relatedDate>
  </outs:relatedDates>
  <outs:relatedDocuments>
    <outs:relatedDocument>
      <outs:type>2</outs:type>
      <outs:displayName>Other documents in current folder</outs:displayName>
      <outs:uri/>
      <outs:isPinned>true</outs:isPinned>
    </outs:relatedDocument>
  </outs:relatedDocuments>
  <outs:relatedPeople>
    <outs:relatedPeopleItem>
      <outs:category>Author</outs:category>
      <outs:people>
        <outs:relatedPerson>
          <outs:displayName>Exploring Series</outs:displayName>
          <outs:accountName/>
        </outs:relatedPerson>
      </outs:people>
      <outs:source>0</outs:source>
      <outs:isPinned>true</outs:isPinned>
    </outs:relatedPeopleItem>
    <outs:relatedPeopleItem>
      <outs:category>Last modified by</outs:category>
      <outs:people>
        <outs:relatedPerson>
          <outs:displayName>Exploring Series</outs:displayName>
          <outs:accountName/>
        </outs:relatedPerson>
      </outs:people>
      <outs:source>0</outs:source>
      <outs:isPinned>true</outs:isPinned>
    </outs:relatedPeopleItem>
    <outs:relatedPeopleItem>
      <outs:category>Manager</outs:category>
      <outs:people/>
      <outs:source>0</outs:source>
      <outs:isPinned>false</outs:isPinned>
    </outs:relatedPeopleItem>
  </outs:relatedPeople>
  <propertyMetadataList xmlns="http://schemas.microsoft.com/office/2009/outspace/metadata">
    <propertyMetadata>
      <type>0</type>
      <propertyId>2228224</propertyId>
      <propertyName/>
      <isPinned>true</isPinned>
    </propertyMetadata>
    <propertyMetadata>
      <type>0</type>
      <propertyId>14</propertyId>
      <propertyName/>
      <isPinned>true</isPinned>
    </propertyMetadata>
    <propertyMetadata>
      <type>0</type>
      <propertyId>8</propertyId>
      <propertyName/>
      <isPinned>true</isPinned>
    </propertyMetadata>
    <propertyMetadata>
      <type>0</type>
      <propertyId>6</propertyId>
      <propertyName/>
      <isPinned>false</isPinned>
    </propertyMetadata>
    <propertyMetadata>
      <type>0</type>
      <propertyId>655365</propertyId>
      <propertyName/>
      <isPinned>false</isPinned>
    </propertyMetadata>
    <propertyMetadata>
      <type>0</type>
      <propertyId>1</propertyId>
      <propertyName/>
      <isPinned>false</isPinned>
    </propertyMetadata>
    <propertyMetadata>
      <type>0</type>
      <propertyId>0</propertyId>
      <propertyName/>
      <isPinned>true</isPinned>
    </propertyMetadata>
    <propertyMetadata>
      <type>0</type>
      <propertyId>13</propertyId>
      <propertyName/>
      <isPinned>false</isPinned>
    </propertyMetadata>
    <propertyMetadata>
      <type>0</type>
      <propertyId>1179653</propertyId>
      <propertyName/>
      <isPinned>false</isPinned>
    </propertyMetadata>
    <propertyMetadata>
      <type>0</type>
      <propertyId>22</propertyId>
      <propertyName/>
      <isPinned>false</isPinned>
    </propertyMetadata>
  </propertyMetadataList>
  <outs:corruptMetadataWasLost/>
</outs:outSpaceData>
</file>

<file path=customXml/itemProps1.xml><?xml version="1.0" encoding="utf-8"?>
<ds:datastoreItem xmlns:ds="http://schemas.openxmlformats.org/officeDocument/2006/customXml" ds:itemID="{DB3198AC-4E0C-46CE-A37F-7FF86A6D91B0}">
  <ds:schemaRefs>
    <ds:schemaRef ds:uri="http://schemas.microsoft.com/office/2009/outspace/metadat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Applicants</vt:lpstr>
      <vt:lpstr>Power View3</vt:lpstr>
      <vt:lpstr>IM 2360 Stats</vt:lpstr>
      <vt:lpstr>Test Scores</vt:lpstr>
      <vt:lpstr>For the Students</vt:lpstr>
      <vt:lpstr>'Power View3'!Print_Area</vt:lpstr>
      <vt:lpstr>Applicants!Print_Titles</vt:lpstr>
    </vt:vector>
  </TitlesOfParts>
  <Company>University of Miami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Exploring Series</dc:creator>
  <cp:lastModifiedBy>Kodey Crandall</cp:lastModifiedBy>
  <cp:lastPrinted>2009-10-26T01:11:01Z</cp:lastPrinted>
  <dcterms:created xsi:type="dcterms:W3CDTF">2004-12-07T07:23:05Z</dcterms:created>
  <dcterms:modified xsi:type="dcterms:W3CDTF">2015-04-01T19:31:58Z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4</vt:i4>
  </property>
</Properties>
</file>